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740" windowHeight="12015"/>
  </bookViews>
  <sheets>
    <sheet name="quý I" sheetId="2" r:id="rId1"/>
    <sheet name="Sheet3" sheetId="3" r:id="rId2"/>
  </sheets>
  <externalReferences>
    <externalReference r:id="rId3"/>
  </externalReferences>
  <calcPr calcId="124519" calcMode="autoNoTable" iterate="1"/>
</workbook>
</file>

<file path=xl/calcChain.xml><?xml version="1.0" encoding="utf-8"?>
<calcChain xmlns="http://schemas.openxmlformats.org/spreadsheetml/2006/main">
  <c r="F95" i="2"/>
  <c r="E95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F12"/>
  <c r="E12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</calcChain>
</file>

<file path=xl/sharedStrings.xml><?xml version="1.0" encoding="utf-8"?>
<sst xmlns="http://schemas.openxmlformats.org/spreadsheetml/2006/main" count="185" uniqueCount="182">
  <si>
    <t>Stt</t>
  </si>
  <si>
    <t>Đơn vị</t>
  </si>
  <si>
    <t>Trung tâm văn hóa -thể thao</t>
  </si>
  <si>
    <t>Thanh Tra</t>
  </si>
  <si>
    <t>Văn phòng Huyện ủy</t>
  </si>
  <si>
    <t>Ban Tổ chức Huyện ủy</t>
  </si>
  <si>
    <t>Ban Tuyên giáo Huyện ủy</t>
  </si>
  <si>
    <t>Ủy Ban kiểm tra Huyện ủy</t>
  </si>
  <si>
    <t>Phòng Y tế</t>
  </si>
  <si>
    <t>Trung tâm quản lý đầu tư xây dựng</t>
  </si>
  <si>
    <t>LIÊN ĐOÀN LAO ĐỘNG HUYỆN DƯƠNG MINH CHÂU</t>
  </si>
  <si>
    <t xml:space="preserve">              LIÊN ĐOÀN LAO ĐỘNG TÂY NINH</t>
  </si>
  <si>
    <t xml:space="preserve">     KINH PHÍ CÔNG ĐOÀN CHUYỂN VÀO TÀI KHOẢN </t>
  </si>
  <si>
    <t>Phòng Tài nguyên - Môi trường</t>
  </si>
  <si>
    <t>Số tiền 40% đoàn phí công đoàn CĐCS nộp về LĐLĐ huyện</t>
  </si>
  <si>
    <t>Phoøng Taøi chính KH</t>
  </si>
  <si>
    <t xml:space="preserve"> </t>
  </si>
  <si>
    <t>Phoøng NN - PTNT</t>
  </si>
  <si>
    <t>Phoøng Vaên hoaù TT</t>
  </si>
  <si>
    <t>Vaên phoøng HÑND-UBND</t>
  </si>
  <si>
    <t>Trung tâm BDCT</t>
  </si>
  <si>
    <t>Huyeän Ñoaøn</t>
  </si>
  <si>
    <t>Maët traän Toå quoác</t>
  </si>
  <si>
    <t>Hoäi LHPN</t>
  </si>
  <si>
    <t>Hoäi Noâng daân</t>
  </si>
  <si>
    <t xml:space="preserve">Phoøng Noäi vuï </t>
  </si>
  <si>
    <t>Ñaøi Truyeàn thanh</t>
  </si>
  <si>
    <t>Chi Cuïc Thueá</t>
  </si>
  <si>
    <t>Vieän Kieåm saùt</t>
  </si>
  <si>
    <t>Toaø Aùn</t>
  </si>
  <si>
    <t>Kho Baïc</t>
  </si>
  <si>
    <t>Thò Traán</t>
  </si>
  <si>
    <t>Xaõ Suoái Ñaù</t>
  </si>
  <si>
    <t>Xaõ Phan</t>
  </si>
  <si>
    <t>Xaõ Baøu Naêng</t>
  </si>
  <si>
    <t>Xaõ Chaø Laø</t>
  </si>
  <si>
    <t>Xaõ Caàu Khôûi</t>
  </si>
  <si>
    <t>Xaõ Truoâng Mít</t>
  </si>
  <si>
    <t>Xaõ Loäc Ninh</t>
  </si>
  <si>
    <t>Xaõ Beán Củi</t>
  </si>
  <si>
    <t>Xaõ Phöôùc Minh</t>
  </si>
  <si>
    <t>Xaõ Phöôùc Ninh</t>
  </si>
  <si>
    <t>MN Hướng Dương</t>
  </si>
  <si>
    <t>MN 20-11</t>
  </si>
  <si>
    <t>MN Phước Ninh</t>
  </si>
  <si>
    <t>MN Phước Minh</t>
  </si>
  <si>
    <t>MN Bến Củi</t>
  </si>
  <si>
    <t>MN Cầu Khởi</t>
  </si>
  <si>
    <t>MN Suối Đá</t>
  </si>
  <si>
    <t>MG xã Phan</t>
  </si>
  <si>
    <t>MG Truông Mít</t>
  </si>
  <si>
    <t>MG Lộc Ninh</t>
  </si>
  <si>
    <t>MG Chà Là</t>
  </si>
  <si>
    <t>TH Thuận An</t>
  </si>
  <si>
    <t>TH Ninh Hưng</t>
  </si>
  <si>
    <t>TH Phước Ninh B</t>
  </si>
  <si>
    <t>TH Bến Củi</t>
  </si>
  <si>
    <t>TH phước Ninh A</t>
  </si>
  <si>
    <t>TH Phước Minh B</t>
  </si>
  <si>
    <t>TH Cầu Khởi B</t>
  </si>
  <si>
    <t>TH Phước Minh A</t>
  </si>
  <si>
    <t>TH Truông Mít A</t>
  </si>
  <si>
    <t>TH Thuận Tân</t>
  </si>
  <si>
    <t>TH Lộc Ninh</t>
  </si>
  <si>
    <t>TH Suối Đá B</t>
  </si>
  <si>
    <t>TH Bình Linh</t>
  </si>
  <si>
    <t>TH Suối Đá A</t>
  </si>
  <si>
    <t>TH Phước Hội</t>
  </si>
  <si>
    <t>TH Bàu Năng B</t>
  </si>
  <si>
    <t>TH Bàu Năng A</t>
  </si>
  <si>
    <t>TH Thị Trấn B</t>
  </si>
  <si>
    <t>TH Thị Trấn A</t>
  </si>
  <si>
    <t>TH xã Phan</t>
  </si>
  <si>
    <t>TH Cầu Khởi A</t>
  </si>
  <si>
    <t>THCS Thị Trấn</t>
  </si>
  <si>
    <t>THCS Suối Đá</t>
  </si>
  <si>
    <t>THCS xã Phan</t>
  </si>
  <si>
    <t>THCS Bàu Năng</t>
  </si>
  <si>
    <t>THCS Chà Là</t>
  </si>
  <si>
    <t>THCS Cầu Khởi</t>
  </si>
  <si>
    <t>THCS Truông Mít</t>
  </si>
  <si>
    <t>THCS Bến Củi</t>
  </si>
  <si>
    <t>THCS Phước Ninh</t>
  </si>
  <si>
    <t>THCS Phước Minh</t>
  </si>
  <si>
    <t>THCS Lộc Ninh</t>
  </si>
  <si>
    <t>Phòng Giáo dục</t>
  </si>
  <si>
    <t>Trung tâm giáo dục thường xuyên</t>
  </si>
  <si>
    <r>
      <t xml:space="preserve">Phoøng Kinh tế </t>
    </r>
    <r>
      <rPr>
        <sz val="10"/>
        <rFont val="Times New Roman"/>
        <family val="1"/>
      </rPr>
      <t>và h</t>
    </r>
    <r>
      <rPr>
        <sz val="10"/>
        <rFont val="VNI-Times"/>
      </rPr>
      <t>ạ tầng</t>
    </r>
  </si>
  <si>
    <r>
      <rPr>
        <sz val="10"/>
        <rFont val="Times New Roman"/>
        <family val="1"/>
      </rPr>
      <t xml:space="preserve">Phòng </t>
    </r>
    <r>
      <rPr>
        <sz val="10"/>
        <rFont val="VNI-Times"/>
      </rPr>
      <t>LĐTB XH</t>
    </r>
  </si>
  <si>
    <r>
      <t xml:space="preserve">Chi cục Thi Haønh aùn </t>
    </r>
    <r>
      <rPr>
        <sz val="10"/>
        <rFont val="Times New Roman"/>
        <family val="1"/>
      </rPr>
      <t>dân</t>
    </r>
    <r>
      <rPr>
        <sz val="10"/>
        <rFont val="VNI-Times"/>
      </rPr>
      <t xml:space="preserve"> sự</t>
    </r>
  </si>
  <si>
    <t>Diễn giải</t>
  </si>
  <si>
    <t>Số tiền LĐLĐ huyện chuyển vào TK CĐCS</t>
  </si>
  <si>
    <t>Ghi chú</t>
  </si>
  <si>
    <t>Tổng cộng</t>
  </si>
  <si>
    <t xml:space="preserve">        Số tài khoản: 121000035297. Tại Ngân hàng TMCP Công Thương - Chi nhánh Hòa Thành -PGD DMC </t>
  </si>
  <si>
    <t xml:space="preserve">       Các CĐCS liên hệ ngân hàng nhận giấy báo có để làm chứng từ nhập phần mềm</t>
  </si>
  <si>
    <t xml:space="preserve">        Đề nghị các CĐCS hoàn thành việc nộp 40% đoàn phí công đoàn về tài khoản của LĐLĐ huyện trước ngày 31/10/2019 </t>
  </si>
  <si>
    <t>tc</t>
  </si>
  <si>
    <t>nn</t>
  </si>
  <si>
    <t>ktht</t>
  </si>
  <si>
    <t>vh</t>
  </si>
  <si>
    <t>ttvh</t>
  </si>
  <si>
    <t>tt</t>
  </si>
  <si>
    <t>ub</t>
  </si>
  <si>
    <t>hu</t>
  </si>
  <si>
    <t>btc</t>
  </si>
  <si>
    <t>btg</t>
  </si>
  <si>
    <t>ubkt</t>
  </si>
  <si>
    <t>bdct</t>
  </si>
  <si>
    <t>hd</t>
  </si>
  <si>
    <t>mt</t>
  </si>
  <si>
    <t>pn</t>
  </si>
  <si>
    <t>nd</t>
  </si>
  <si>
    <t>nv</t>
  </si>
  <si>
    <t>tbxh</t>
  </si>
  <si>
    <t>dtt</t>
  </si>
  <si>
    <t>yt</t>
  </si>
  <si>
    <t>tn</t>
  </si>
  <si>
    <t>xd</t>
  </si>
  <si>
    <t>t</t>
  </si>
  <si>
    <t>vks</t>
  </si>
  <si>
    <t>ta</t>
  </si>
  <si>
    <t>kb</t>
  </si>
  <si>
    <t>ds</t>
  </si>
  <si>
    <t>ubtt</t>
  </si>
  <si>
    <t>xsd</t>
  </si>
  <si>
    <t>xp</t>
  </si>
  <si>
    <t>xbn</t>
  </si>
  <si>
    <t>xcl</t>
  </si>
  <si>
    <t>xck</t>
  </si>
  <si>
    <t>xtm</t>
  </si>
  <si>
    <t>xln</t>
  </si>
  <si>
    <t>xbc</t>
  </si>
  <si>
    <t>xpm</t>
  </si>
  <si>
    <t>xpn</t>
  </si>
  <si>
    <t>mnhd</t>
  </si>
  <si>
    <t>mn20</t>
  </si>
  <si>
    <t>mnpn</t>
  </si>
  <si>
    <t>mnpm</t>
  </si>
  <si>
    <t>mnbc</t>
  </si>
  <si>
    <t>mnck</t>
  </si>
  <si>
    <t>mnsd</t>
  </si>
  <si>
    <t>mgxp</t>
  </si>
  <si>
    <t>mgtm</t>
  </si>
  <si>
    <t>mgln</t>
  </si>
  <si>
    <t>mgcl</t>
  </si>
  <si>
    <t>that</t>
  </si>
  <si>
    <t>thnh</t>
  </si>
  <si>
    <t>thpnb</t>
  </si>
  <si>
    <t>thbc</t>
  </si>
  <si>
    <t>thpna</t>
  </si>
  <si>
    <t>thpmb</t>
  </si>
  <si>
    <t>thckb</t>
  </si>
  <si>
    <t>thpma</t>
  </si>
  <si>
    <t>thtma</t>
  </si>
  <si>
    <t>thtt</t>
  </si>
  <si>
    <t>thln</t>
  </si>
  <si>
    <t>thsdb</t>
  </si>
  <si>
    <t>thbl</t>
  </si>
  <si>
    <t>thsda</t>
  </si>
  <si>
    <t>thph</t>
  </si>
  <si>
    <t>thbnb</t>
  </si>
  <si>
    <t>thbna</t>
  </si>
  <si>
    <t>thttb</t>
  </si>
  <si>
    <t>thtta</t>
  </si>
  <si>
    <t>thxp</t>
  </si>
  <si>
    <t>thcka</t>
  </si>
  <si>
    <t>cstt</t>
  </si>
  <si>
    <t>cssd</t>
  </si>
  <si>
    <t>csxp</t>
  </si>
  <si>
    <t>csbn</t>
  </si>
  <si>
    <t>cscl</t>
  </si>
  <si>
    <t>csck</t>
  </si>
  <si>
    <t>cstm</t>
  </si>
  <si>
    <t>csbc</t>
  </si>
  <si>
    <t>cspn</t>
  </si>
  <si>
    <t>cspm</t>
  </si>
  <si>
    <t>csln</t>
  </si>
  <si>
    <t>pgd</t>
  </si>
  <si>
    <t>gdtx</t>
  </si>
  <si>
    <t xml:space="preserve">                            CĐCS QUÝ I NĂM 2019</t>
  </si>
  <si>
    <t>Chốt đến 31/3/2019 Chưa chuyển 2% KPCĐ quý I/2019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</si>
</sst>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VNI-Times"/>
    </font>
    <font>
      <sz val="11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1" applyNumberFormat="1" applyFont="1"/>
    <xf numFmtId="0" fontId="2" fillId="0" borderId="0" xfId="0" applyFont="1" applyBorder="1" applyAlignment="1"/>
    <xf numFmtId="0" fontId="4" fillId="2" borderId="1" xfId="0" applyFont="1" applyFill="1" applyBorder="1" applyAlignment="1">
      <alignment horizontal="center" vertical="center"/>
    </xf>
    <xf numFmtId="3" fontId="4" fillId="2" borderId="1" xfId="1" applyNumberFormat="1" applyFont="1" applyFill="1" applyBorder="1"/>
    <xf numFmtId="0" fontId="0" fillId="2" borderId="0" xfId="0" applyFill="1"/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3" fontId="4" fillId="2" borderId="1" xfId="1" applyNumberFormat="1" applyFont="1" applyFill="1" applyBorder="1" applyAlignment="1">
      <alignment wrapText="1"/>
    </xf>
    <xf numFmtId="3" fontId="4" fillId="2" borderId="0" xfId="1" applyNumberFormat="1" applyFont="1" applyFill="1" applyBorder="1" applyAlignment="1">
      <alignment wrapText="1"/>
    </xf>
    <xf numFmtId="164" fontId="4" fillId="0" borderId="1" xfId="2" applyNumberFormat="1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8" fillId="2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3" fontId="11" fillId="2" borderId="1" xfId="1" applyNumberFormat="1" applyFont="1" applyFill="1" applyBorder="1"/>
    <xf numFmtId="0" fontId="13" fillId="2" borderId="2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</cellXfs>
  <cellStyles count="3">
    <cellStyle name="Comma" xfId="2" builtinId="3"/>
    <cellStyle name="Comma [0]" xfId="1" builtinId="6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I%20CHINH/2019/C&#416;%20S&#7902;/THU%20KPC&#272;%20C&#272;CS%20NG&#192;NH%20HUY&#7878;N-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"/>
      <sheetName val="T02"/>
      <sheetName val="T03"/>
      <sheetName val="QUÝ I"/>
      <sheetName val="in phiếu"/>
      <sheetName val="T04"/>
      <sheetName val="QUÝ 4"/>
      <sheetName val="tổng hợp 2%"/>
      <sheetName val="danh mục"/>
      <sheetName val="T05"/>
      <sheetName val="T06"/>
      <sheetName val="tổng hợp 40%"/>
      <sheetName val="QUÝ II"/>
      <sheetName val="chuyển quý II"/>
      <sheetName val="T07"/>
      <sheetName val="T08"/>
      <sheetName val="T09"/>
      <sheetName val="QUÝ III"/>
      <sheetName val="chuyển quý III"/>
      <sheetName val="T10"/>
      <sheetName val="T11"/>
      <sheetName val="T12"/>
      <sheetName val="QUÝ IV-17"/>
      <sheetName val="tiết giảm"/>
      <sheetName val="Sheet4"/>
      <sheetName val="tổng hợp 68%"/>
      <sheetName val="lương"/>
      <sheetName val="Sheet3"/>
      <sheetName val="tổng"/>
      <sheetName val="Sheet2"/>
      <sheetName val="PT"/>
      <sheetName val="PC"/>
      <sheetName val="Sheet1"/>
      <sheetName val="Sheet5"/>
    </sheetNames>
    <sheetDataSet>
      <sheetData sheetId="0"/>
      <sheetData sheetId="1"/>
      <sheetData sheetId="2"/>
      <sheetData sheetId="3">
        <row r="8">
          <cell r="B8" t="str">
            <v>tc</v>
          </cell>
          <cell r="C8">
            <v>1028303</v>
          </cell>
          <cell r="D8" t="str">
            <v>Phoøng Taøi chính KH</v>
          </cell>
          <cell r="E8">
            <v>0</v>
          </cell>
          <cell r="F8">
            <v>1692408</v>
          </cell>
          <cell r="G8">
            <v>782264</v>
          </cell>
          <cell r="H8">
            <v>2474672</v>
          </cell>
          <cell r="I8">
            <v>0</v>
          </cell>
          <cell r="J8">
            <v>1167762</v>
          </cell>
          <cell r="K8">
            <v>539762</v>
          </cell>
          <cell r="L8">
            <v>1707524</v>
          </cell>
          <cell r="M8">
            <v>0</v>
          </cell>
          <cell r="N8">
            <v>338482</v>
          </cell>
          <cell r="O8">
            <v>156453</v>
          </cell>
          <cell r="P8">
            <v>494935</v>
          </cell>
          <cell r="Q8" t="str">
            <v>Chuyển 69% KPCĐ quý I/2019</v>
          </cell>
        </row>
        <row r="9">
          <cell r="B9" t="str">
            <v>nn</v>
          </cell>
          <cell r="C9">
            <v>1027700</v>
          </cell>
          <cell r="D9" t="str">
            <v>Phoøng NN - PTNT</v>
          </cell>
          <cell r="E9">
            <v>461202</v>
          </cell>
          <cell r="F9">
            <v>461202</v>
          </cell>
          <cell r="G9">
            <v>461202</v>
          </cell>
          <cell r="H9">
            <v>1383606</v>
          </cell>
          <cell r="I9">
            <v>318229</v>
          </cell>
          <cell r="J9">
            <v>318229</v>
          </cell>
          <cell r="K9">
            <v>318229</v>
          </cell>
          <cell r="L9">
            <v>954687</v>
          </cell>
          <cell r="M9">
            <v>92240</v>
          </cell>
          <cell r="N9">
            <v>92240</v>
          </cell>
          <cell r="O9">
            <v>92240</v>
          </cell>
          <cell r="P9">
            <v>276720</v>
          </cell>
          <cell r="Q9" t="str">
            <v>Chuyển 69% KPCĐ quý I/2019</v>
          </cell>
        </row>
        <row r="10">
          <cell r="B10" t="str">
            <v>ktht</v>
          </cell>
          <cell r="C10">
            <v>1023473</v>
          </cell>
          <cell r="D10" t="str">
            <v>Phoøng Kinh tế và hạ tầng</v>
          </cell>
          <cell r="E10">
            <v>678014</v>
          </cell>
          <cell r="F10">
            <v>672454</v>
          </cell>
          <cell r="G10">
            <v>672454</v>
          </cell>
          <cell r="H10">
            <v>2022922</v>
          </cell>
          <cell r="I10">
            <v>467830</v>
          </cell>
          <cell r="J10">
            <v>463993</v>
          </cell>
          <cell r="K10">
            <v>463993</v>
          </cell>
          <cell r="L10">
            <v>1395816</v>
          </cell>
          <cell r="M10">
            <v>135603</v>
          </cell>
          <cell r="N10">
            <v>134491</v>
          </cell>
          <cell r="O10">
            <v>134491</v>
          </cell>
          <cell r="P10">
            <v>404585</v>
          </cell>
          <cell r="Q10" t="str">
            <v>Chuyển 69% KPCĐ quý I/2019</v>
          </cell>
        </row>
        <row r="11">
          <cell r="B11" t="str">
            <v>vh</v>
          </cell>
          <cell r="C11">
            <v>1028237</v>
          </cell>
          <cell r="D11" t="str">
            <v>Phoøng Vaên hoaù TT</v>
          </cell>
          <cell r="E11">
            <v>426980</v>
          </cell>
          <cell r="F11">
            <v>407270</v>
          </cell>
          <cell r="G11">
            <v>407270</v>
          </cell>
          <cell r="H11">
            <v>1241520</v>
          </cell>
          <cell r="I11">
            <v>294616</v>
          </cell>
          <cell r="J11">
            <v>281016</v>
          </cell>
          <cell r="K11">
            <v>281016</v>
          </cell>
          <cell r="L11">
            <v>1657687</v>
          </cell>
          <cell r="M11">
            <v>85396</v>
          </cell>
          <cell r="N11">
            <v>81454</v>
          </cell>
          <cell r="O11">
            <v>81454</v>
          </cell>
          <cell r="P11">
            <v>480489</v>
          </cell>
          <cell r="Q11" t="str">
            <v>Chuyển 69% KPCĐ quý I/2019</v>
          </cell>
        </row>
        <row r="12">
          <cell r="B12" t="str">
            <v>ttvh</v>
          </cell>
          <cell r="C12">
            <v>1116164</v>
          </cell>
          <cell r="D12" t="str">
            <v>Trung tâm văn hóa -thể thao</v>
          </cell>
          <cell r="E12">
            <v>1519953</v>
          </cell>
          <cell r="F12">
            <v>0</v>
          </cell>
          <cell r="G12">
            <v>2882988</v>
          </cell>
          <cell r="H12">
            <v>4402941</v>
          </cell>
          <cell r="I12">
            <v>1033568</v>
          </cell>
          <cell r="J12">
            <v>0</v>
          </cell>
          <cell r="K12">
            <v>1989262</v>
          </cell>
          <cell r="L12">
            <v>3022830</v>
          </cell>
          <cell r="M12">
            <v>303991</v>
          </cell>
          <cell r="N12">
            <v>0</v>
          </cell>
          <cell r="O12">
            <v>576598</v>
          </cell>
          <cell r="P12">
            <v>880589</v>
          </cell>
          <cell r="Q12" t="str">
            <v>Chuyển 68% KPCĐ quý 4/2018 và 69% KPCĐ quý I/2019</v>
          </cell>
        </row>
        <row r="13">
          <cell r="B13" t="str">
            <v>tt</v>
          </cell>
          <cell r="C13">
            <v>1028243</v>
          </cell>
          <cell r="D13" t="str">
            <v>Thanh Tra</v>
          </cell>
          <cell r="E13">
            <v>527385</v>
          </cell>
          <cell r="F13">
            <v>527385</v>
          </cell>
          <cell r="G13">
            <v>527385</v>
          </cell>
          <cell r="H13">
            <v>1582155</v>
          </cell>
          <cell r="I13">
            <v>363896</v>
          </cell>
          <cell r="J13">
            <v>363896</v>
          </cell>
          <cell r="K13">
            <v>363896</v>
          </cell>
          <cell r="L13">
            <v>1091688</v>
          </cell>
          <cell r="M13">
            <v>105477</v>
          </cell>
          <cell r="N13">
            <v>105477</v>
          </cell>
          <cell r="O13">
            <v>105477</v>
          </cell>
          <cell r="P13">
            <v>316431</v>
          </cell>
          <cell r="Q13" t="str">
            <v>Chuyển 69% KPCĐ quý I/2019</v>
          </cell>
        </row>
        <row r="14">
          <cell r="B14" t="str">
            <v>ub</v>
          </cell>
          <cell r="C14">
            <v>1028232</v>
          </cell>
          <cell r="D14" t="str">
            <v>Vaên phoøng HÑND-UBND</v>
          </cell>
          <cell r="E14">
            <v>0</v>
          </cell>
          <cell r="F14">
            <v>2123269</v>
          </cell>
          <cell r="G14">
            <v>2134389</v>
          </cell>
          <cell r="H14">
            <v>4257658</v>
          </cell>
          <cell r="I14">
            <v>0</v>
          </cell>
          <cell r="J14">
            <v>1465056</v>
          </cell>
          <cell r="K14">
            <v>1472728</v>
          </cell>
          <cell r="L14">
            <v>2937784</v>
          </cell>
          <cell r="M14">
            <v>0</v>
          </cell>
          <cell r="N14">
            <v>424654</v>
          </cell>
          <cell r="O14">
            <v>426878</v>
          </cell>
          <cell r="P14">
            <v>851532</v>
          </cell>
          <cell r="Q14" t="str">
            <v>Chuyển 69% KPCĐ quý I/2019</v>
          </cell>
        </row>
        <row r="15">
          <cell r="B15" t="str">
            <v>hu</v>
          </cell>
          <cell r="C15">
            <v>1028408</v>
          </cell>
          <cell r="D15" t="str">
            <v>Văn phòng Huyện ủy</v>
          </cell>
          <cell r="E15">
            <v>1636764</v>
          </cell>
          <cell r="F15">
            <v>1638148</v>
          </cell>
          <cell r="G15">
            <v>1649629</v>
          </cell>
          <cell r="H15">
            <v>4924541</v>
          </cell>
          <cell r="I15">
            <v>1129367</v>
          </cell>
          <cell r="J15">
            <v>1130322</v>
          </cell>
          <cell r="K15">
            <v>1138244</v>
          </cell>
          <cell r="L15">
            <v>3397933</v>
          </cell>
          <cell r="M15">
            <v>327353</v>
          </cell>
          <cell r="N15">
            <v>327630</v>
          </cell>
          <cell r="O15">
            <v>329926</v>
          </cell>
          <cell r="P15">
            <v>984909</v>
          </cell>
          <cell r="Q15" t="str">
            <v>Chuyển 69% KPCĐ quý I/2019</v>
          </cell>
        </row>
        <row r="16">
          <cell r="B16" t="str">
            <v>btc</v>
          </cell>
          <cell r="C16" t="str">
            <v>btc</v>
          </cell>
          <cell r="D16" t="str">
            <v>Ban Tổ chức Huyện ủy</v>
          </cell>
          <cell r="E16">
            <v>767280</v>
          </cell>
          <cell r="F16">
            <v>767280</v>
          </cell>
          <cell r="G16">
            <v>767280</v>
          </cell>
          <cell r="H16">
            <v>2301840</v>
          </cell>
          <cell r="I16">
            <v>529423</v>
          </cell>
          <cell r="J16">
            <v>529423</v>
          </cell>
          <cell r="K16">
            <v>529423</v>
          </cell>
          <cell r="L16">
            <v>1588269</v>
          </cell>
          <cell r="M16">
            <v>153456</v>
          </cell>
          <cell r="N16">
            <v>153456</v>
          </cell>
          <cell r="O16">
            <v>153456</v>
          </cell>
          <cell r="P16">
            <v>460368</v>
          </cell>
          <cell r="Q16" t="str">
            <v>Chuyển 69% KPCĐ quý I/2019</v>
          </cell>
        </row>
        <row r="17">
          <cell r="B17" t="str">
            <v>btg</v>
          </cell>
          <cell r="C17" t="str">
            <v>btg</v>
          </cell>
          <cell r="D17" t="str">
            <v>Ban Tuyên giáo Huyện ủy</v>
          </cell>
          <cell r="E17">
            <v>585440</v>
          </cell>
          <cell r="F17">
            <v>585440</v>
          </cell>
          <cell r="G17">
            <v>389728</v>
          </cell>
          <cell r="H17">
            <v>1560608</v>
          </cell>
          <cell r="I17">
            <v>403954</v>
          </cell>
          <cell r="J17">
            <v>403954</v>
          </cell>
          <cell r="K17">
            <v>268912</v>
          </cell>
          <cell r="L17">
            <v>1076820</v>
          </cell>
          <cell r="M17">
            <v>117088</v>
          </cell>
          <cell r="N17">
            <v>117088</v>
          </cell>
          <cell r="O17">
            <v>77946</v>
          </cell>
          <cell r="P17">
            <v>312122</v>
          </cell>
          <cell r="Q17" t="str">
            <v>Chuyển 69% KPCĐ quý I/2019</v>
          </cell>
        </row>
        <row r="18">
          <cell r="B18" t="str">
            <v>ubkt</v>
          </cell>
          <cell r="C18" t="str">
            <v>ubkt</v>
          </cell>
          <cell r="D18" t="str">
            <v>Ủy Ban kiểm tra Huyện ủy</v>
          </cell>
          <cell r="E18">
            <v>655059</v>
          </cell>
          <cell r="F18">
            <v>655059</v>
          </cell>
          <cell r="G18">
            <v>655059</v>
          </cell>
          <cell r="H18">
            <v>1965177</v>
          </cell>
          <cell r="I18">
            <v>451991</v>
          </cell>
          <cell r="J18">
            <v>451991</v>
          </cell>
          <cell r="K18">
            <v>451991</v>
          </cell>
          <cell r="L18">
            <v>1355973</v>
          </cell>
          <cell r="M18">
            <v>131012</v>
          </cell>
          <cell r="N18">
            <v>131012</v>
          </cell>
          <cell r="O18">
            <v>131012</v>
          </cell>
          <cell r="P18">
            <v>393036</v>
          </cell>
          <cell r="Q18" t="str">
            <v>Chuyển 69% KPCĐ quý I/2019</v>
          </cell>
        </row>
        <row r="19">
          <cell r="B19" t="str">
            <v>dv</v>
          </cell>
          <cell r="C19" t="str">
            <v>bdv</v>
          </cell>
          <cell r="D19" t="str">
            <v>Ban Dân vận Huyện ủy</v>
          </cell>
          <cell r="E19">
            <v>536418</v>
          </cell>
          <cell r="F19">
            <v>536418</v>
          </cell>
          <cell r="G19">
            <v>340706</v>
          </cell>
          <cell r="H19">
            <v>1413542</v>
          </cell>
          <cell r="I19">
            <v>370128</v>
          </cell>
          <cell r="J19">
            <v>370128</v>
          </cell>
          <cell r="K19">
            <v>235087</v>
          </cell>
          <cell r="L19">
            <v>1850042</v>
          </cell>
          <cell r="M19">
            <v>107284</v>
          </cell>
          <cell r="N19">
            <v>107284</v>
          </cell>
          <cell r="O19">
            <v>68141</v>
          </cell>
          <cell r="P19">
            <v>536245</v>
          </cell>
          <cell r="Q19" t="str">
            <v>Chuyển 69% KPCĐ quý I/2019</v>
          </cell>
        </row>
        <row r="20">
          <cell r="B20" t="str">
            <v>bdct</v>
          </cell>
          <cell r="C20">
            <v>1027707</v>
          </cell>
          <cell r="D20" t="str">
            <v>Trung tâm BDCT</v>
          </cell>
          <cell r="E20">
            <v>0</v>
          </cell>
          <cell r="F20">
            <v>639278</v>
          </cell>
          <cell r="G20">
            <v>319639</v>
          </cell>
          <cell r="H20">
            <v>958917</v>
          </cell>
          <cell r="I20">
            <v>0</v>
          </cell>
          <cell r="J20">
            <v>441102</v>
          </cell>
          <cell r="K20">
            <v>220551</v>
          </cell>
          <cell r="L20">
            <v>661653</v>
          </cell>
          <cell r="M20">
            <v>0</v>
          </cell>
          <cell r="N20">
            <v>127856</v>
          </cell>
          <cell r="O20">
            <v>63928</v>
          </cell>
          <cell r="P20">
            <v>191784</v>
          </cell>
          <cell r="Q20" t="str">
            <v>Chuyển 69% KPCĐ quý I/2019</v>
          </cell>
        </row>
        <row r="21">
          <cell r="B21" t="str">
            <v>hd</v>
          </cell>
          <cell r="C21">
            <v>1028330</v>
          </cell>
          <cell r="D21" t="str">
            <v>Huyeän Ñoaøn</v>
          </cell>
          <cell r="E21">
            <v>492310</v>
          </cell>
          <cell r="F21">
            <v>0</v>
          </cell>
          <cell r="G21">
            <v>984620</v>
          </cell>
          <cell r="H21">
            <v>1476930</v>
          </cell>
          <cell r="I21">
            <v>339694</v>
          </cell>
          <cell r="J21">
            <v>0</v>
          </cell>
          <cell r="K21">
            <v>679388</v>
          </cell>
          <cell r="L21">
            <v>1640376</v>
          </cell>
          <cell r="M21">
            <v>98462</v>
          </cell>
          <cell r="N21">
            <v>0</v>
          </cell>
          <cell r="O21">
            <v>196924</v>
          </cell>
          <cell r="P21">
            <v>475471</v>
          </cell>
          <cell r="Q21" t="str">
            <v>Chuyển 69% KPCĐ quý I/2019</v>
          </cell>
        </row>
        <row r="22">
          <cell r="B22" t="str">
            <v>ccb</v>
          </cell>
          <cell r="C22">
            <v>1028333</v>
          </cell>
          <cell r="D22" t="str">
            <v>Hoäi CCB</v>
          </cell>
          <cell r="E22">
            <v>0</v>
          </cell>
          <cell r="F22">
            <v>600284</v>
          </cell>
          <cell r="G22">
            <v>300142</v>
          </cell>
          <cell r="H22">
            <v>900426</v>
          </cell>
          <cell r="I22">
            <v>0</v>
          </cell>
          <cell r="J22">
            <v>414196</v>
          </cell>
          <cell r="K22">
            <v>207098</v>
          </cell>
          <cell r="M22">
            <v>0</v>
          </cell>
          <cell r="N22">
            <v>120057</v>
          </cell>
          <cell r="O22">
            <v>60028</v>
          </cell>
          <cell r="Q22" t="str">
            <v>Chuyển 69% KPCĐ quý I/2019</v>
          </cell>
        </row>
        <row r="23">
          <cell r="B23" t="str">
            <v>mt</v>
          </cell>
          <cell r="C23">
            <v>1028244</v>
          </cell>
          <cell r="D23" t="str">
            <v>Maët traän Toå quoác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Chuyển 69% KPCĐ quý I/2019</v>
          </cell>
        </row>
        <row r="24">
          <cell r="B24" t="str">
            <v>tp</v>
          </cell>
          <cell r="C24">
            <v>1028302</v>
          </cell>
          <cell r="D24" t="str">
            <v>Phoøng Tö Phaùp</v>
          </cell>
          <cell r="E24">
            <v>386976</v>
          </cell>
          <cell r="F24">
            <v>386976</v>
          </cell>
          <cell r="G24">
            <v>386976</v>
          </cell>
          <cell r="H24">
            <v>1160928</v>
          </cell>
          <cell r="I24">
            <v>267013</v>
          </cell>
          <cell r="J24">
            <v>267013</v>
          </cell>
          <cell r="K24">
            <v>267013</v>
          </cell>
          <cell r="M24">
            <v>77395</v>
          </cell>
          <cell r="N24">
            <v>77395</v>
          </cell>
          <cell r="O24">
            <v>77395</v>
          </cell>
          <cell r="Q24" t="str">
            <v>Chuyển 69% KPCĐ quý I/2019</v>
          </cell>
        </row>
        <row r="25">
          <cell r="B25" t="str">
            <v>pn</v>
          </cell>
          <cell r="C25">
            <v>1028331</v>
          </cell>
          <cell r="D25" t="str">
            <v>Hoäi LHPN</v>
          </cell>
          <cell r="E25">
            <v>426452</v>
          </cell>
          <cell r="F25">
            <v>426452</v>
          </cell>
          <cell r="G25">
            <v>426452</v>
          </cell>
          <cell r="H25">
            <v>1279356</v>
          </cell>
          <cell r="I25">
            <v>294252</v>
          </cell>
          <cell r="J25">
            <v>294252</v>
          </cell>
          <cell r="K25">
            <v>294252</v>
          </cell>
          <cell r="L25">
            <v>882756</v>
          </cell>
          <cell r="M25">
            <v>85290</v>
          </cell>
          <cell r="N25">
            <v>85290</v>
          </cell>
          <cell r="O25">
            <v>85290</v>
          </cell>
          <cell r="P25">
            <v>255870</v>
          </cell>
          <cell r="Q25" t="str">
            <v>Chuyển 69% KPCĐ quý I/2019</v>
          </cell>
        </row>
        <row r="26">
          <cell r="B26" t="str">
            <v>nd</v>
          </cell>
          <cell r="C26">
            <v>1028332</v>
          </cell>
          <cell r="D26" t="str">
            <v>Hoäi Noâng daân</v>
          </cell>
          <cell r="E26">
            <v>418329</v>
          </cell>
          <cell r="F26">
            <v>418329</v>
          </cell>
          <cell r="G26">
            <v>418329</v>
          </cell>
          <cell r="H26">
            <v>1254987</v>
          </cell>
          <cell r="I26">
            <v>288647</v>
          </cell>
          <cell r="J26">
            <v>288647</v>
          </cell>
          <cell r="K26">
            <v>288647</v>
          </cell>
          <cell r="L26">
            <v>865941</v>
          </cell>
          <cell r="M26">
            <v>83666</v>
          </cell>
          <cell r="N26">
            <v>83666</v>
          </cell>
          <cell r="O26">
            <v>83666</v>
          </cell>
          <cell r="P26">
            <v>250998</v>
          </cell>
          <cell r="Q26" t="str">
            <v>Chuyển 69% KPCĐ quý I/2019</v>
          </cell>
        </row>
        <row r="27">
          <cell r="B27" t="str">
            <v>nv</v>
          </cell>
          <cell r="C27">
            <v>1028320</v>
          </cell>
          <cell r="D27" t="str">
            <v xml:space="preserve">Phoøng Noäi vuï </v>
          </cell>
          <cell r="E27">
            <v>844419</v>
          </cell>
          <cell r="F27">
            <v>844419</v>
          </cell>
          <cell r="G27">
            <v>853593</v>
          </cell>
          <cell r="H27">
            <v>2542431</v>
          </cell>
          <cell r="I27">
            <v>582649</v>
          </cell>
          <cell r="J27">
            <v>582649</v>
          </cell>
          <cell r="K27">
            <v>588979</v>
          </cell>
          <cell r="L27">
            <v>1754277</v>
          </cell>
          <cell r="M27">
            <v>168884</v>
          </cell>
          <cell r="N27">
            <v>168884</v>
          </cell>
          <cell r="O27">
            <v>170719</v>
          </cell>
          <cell r="P27">
            <v>508487</v>
          </cell>
          <cell r="Q27" t="str">
            <v>Chuyển 69% KPCĐ quý I/2019</v>
          </cell>
        </row>
        <row r="28">
          <cell r="B28" t="str">
            <v>tbxh</v>
          </cell>
          <cell r="C28">
            <v>1028327</v>
          </cell>
          <cell r="D28" t="str">
            <v>Phòng LĐTB XH</v>
          </cell>
          <cell r="E28">
            <v>0</v>
          </cell>
          <cell r="F28">
            <v>2031624</v>
          </cell>
          <cell r="G28">
            <v>1012512</v>
          </cell>
          <cell r="H28">
            <v>3044136</v>
          </cell>
          <cell r="I28">
            <v>0</v>
          </cell>
          <cell r="J28">
            <v>1401821</v>
          </cell>
          <cell r="K28">
            <v>698633</v>
          </cell>
          <cell r="L28">
            <v>2100454</v>
          </cell>
          <cell r="M28">
            <v>0</v>
          </cell>
          <cell r="N28">
            <v>406325</v>
          </cell>
          <cell r="O28">
            <v>202502</v>
          </cell>
          <cell r="P28">
            <v>608827</v>
          </cell>
          <cell r="Q28" t="str">
            <v>Chuyển 69% KPCĐ quý I/2019</v>
          </cell>
        </row>
        <row r="29">
          <cell r="B29" t="str">
            <v>dtt</v>
          </cell>
          <cell r="C29">
            <v>1028324</v>
          </cell>
          <cell r="D29" t="str">
            <v>Ñaøi Truyeàn thanh</v>
          </cell>
          <cell r="E29">
            <v>0</v>
          </cell>
          <cell r="F29">
            <v>646837</v>
          </cell>
          <cell r="G29">
            <v>646837</v>
          </cell>
          <cell r="H29">
            <v>1293674</v>
          </cell>
          <cell r="I29">
            <v>0</v>
          </cell>
          <cell r="J29">
            <v>446318</v>
          </cell>
          <cell r="K29">
            <v>446318</v>
          </cell>
          <cell r="L29">
            <v>892636</v>
          </cell>
          <cell r="M29">
            <v>0</v>
          </cell>
          <cell r="N29">
            <v>129367</v>
          </cell>
          <cell r="O29">
            <v>129367</v>
          </cell>
          <cell r="P29">
            <v>258734</v>
          </cell>
          <cell r="Q29" t="str">
            <v>Chuyển 69% KPCĐ quý I/2019</v>
          </cell>
        </row>
        <row r="30">
          <cell r="B30" t="str">
            <v>ctd</v>
          </cell>
          <cell r="C30">
            <v>1028322</v>
          </cell>
          <cell r="D30" t="str">
            <v>Chữ thập đỏ</v>
          </cell>
          <cell r="E30">
            <v>0</v>
          </cell>
          <cell r="F30">
            <v>1105133</v>
          </cell>
          <cell r="G30">
            <v>0</v>
          </cell>
          <cell r="H30">
            <v>1105133</v>
          </cell>
          <cell r="I30">
            <v>0</v>
          </cell>
          <cell r="J30">
            <v>762542</v>
          </cell>
          <cell r="K30">
            <v>0</v>
          </cell>
          <cell r="M30">
            <v>0</v>
          </cell>
          <cell r="N30">
            <v>221027</v>
          </cell>
          <cell r="O30">
            <v>0</v>
          </cell>
          <cell r="Q30" t="str">
            <v>Chuyển 69% KPCĐ quý I/2019</v>
          </cell>
        </row>
        <row r="31">
          <cell r="B31" t="str">
            <v>yt</v>
          </cell>
          <cell r="C31">
            <v>1029327</v>
          </cell>
          <cell r="D31" t="str">
            <v>Phòng Y tế</v>
          </cell>
          <cell r="E31">
            <v>148452</v>
          </cell>
          <cell r="F31">
            <v>148452</v>
          </cell>
          <cell r="G31">
            <v>148452</v>
          </cell>
          <cell r="H31">
            <v>445356</v>
          </cell>
          <cell r="I31">
            <v>102432</v>
          </cell>
          <cell r="J31">
            <v>102432</v>
          </cell>
          <cell r="K31">
            <v>102432</v>
          </cell>
          <cell r="L31">
            <v>1831172</v>
          </cell>
          <cell r="M31">
            <v>29690</v>
          </cell>
          <cell r="N31">
            <v>29690</v>
          </cell>
          <cell r="O31">
            <v>29690</v>
          </cell>
          <cell r="P31">
            <v>530774</v>
          </cell>
          <cell r="Q31" t="str">
            <v>Chuyển 69% KPCĐ quý I/2019</v>
          </cell>
        </row>
        <row r="32">
          <cell r="B32" t="str">
            <v>dy</v>
          </cell>
          <cell r="C32">
            <v>1027906</v>
          </cell>
          <cell r="D32" t="str">
            <v>Hội Đông y</v>
          </cell>
          <cell r="E32">
            <v>367794</v>
          </cell>
          <cell r="F32">
            <v>367794</v>
          </cell>
          <cell r="G32">
            <v>367794</v>
          </cell>
          <cell r="H32">
            <v>1103382</v>
          </cell>
          <cell r="I32">
            <v>253778</v>
          </cell>
          <cell r="J32">
            <v>253778</v>
          </cell>
          <cell r="K32">
            <v>253778</v>
          </cell>
          <cell r="M32">
            <v>73559</v>
          </cell>
          <cell r="N32">
            <v>73559</v>
          </cell>
          <cell r="O32">
            <v>73559</v>
          </cell>
          <cell r="Q32" t="str">
            <v>Chuyển 69% KPCĐ quý I/2019</v>
          </cell>
        </row>
        <row r="33">
          <cell r="B33" t="str">
            <v>tn</v>
          </cell>
          <cell r="C33">
            <v>1028325</v>
          </cell>
          <cell r="D33" t="str">
            <v>Phòng Tài nguyên - Môi trường</v>
          </cell>
          <cell r="E33">
            <v>0</v>
          </cell>
          <cell r="F33">
            <v>1309936</v>
          </cell>
          <cell r="G33">
            <v>664142</v>
          </cell>
          <cell r="H33">
            <v>1974078</v>
          </cell>
          <cell r="I33">
            <v>0</v>
          </cell>
          <cell r="J33">
            <v>903856</v>
          </cell>
          <cell r="K33">
            <v>458258</v>
          </cell>
          <cell r="L33">
            <v>1762059</v>
          </cell>
          <cell r="M33">
            <v>0</v>
          </cell>
          <cell r="N33">
            <v>261987</v>
          </cell>
          <cell r="O33">
            <v>132828</v>
          </cell>
          <cell r="P33">
            <v>510741</v>
          </cell>
          <cell r="Q33" t="str">
            <v>Chuyển 69% KPCĐ quý I/2019</v>
          </cell>
        </row>
        <row r="34">
          <cell r="B34" t="str">
            <v>tk</v>
          </cell>
          <cell r="C34">
            <v>1058879</v>
          </cell>
          <cell r="D34" t="str">
            <v>Phòng thống kê</v>
          </cell>
          <cell r="E34">
            <v>0</v>
          </cell>
          <cell r="F34">
            <v>0</v>
          </cell>
          <cell r="G34">
            <v>579630</v>
          </cell>
          <cell r="H34">
            <v>579630</v>
          </cell>
          <cell r="I34">
            <v>0</v>
          </cell>
          <cell r="J34">
            <v>0</v>
          </cell>
          <cell r="K34">
            <v>399945</v>
          </cell>
          <cell r="M34">
            <v>0</v>
          </cell>
          <cell r="N34">
            <v>0</v>
          </cell>
          <cell r="O34">
            <v>115926</v>
          </cell>
          <cell r="Q34" t="str">
            <v>Chuyển 69% KPCĐ quý I/2019</v>
          </cell>
        </row>
        <row r="35">
          <cell r="B35" t="str">
            <v>xd</v>
          </cell>
          <cell r="C35">
            <v>3021420</v>
          </cell>
          <cell r="D35" t="str">
            <v>Trung tâm quản lý đầu tư xây dựng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 t="str">
            <v>Chuyển 69% KPCĐ quý I/2019</v>
          </cell>
        </row>
        <row r="36">
          <cell r="B36" t="str">
            <v>t</v>
          </cell>
          <cell r="C36">
            <v>1054233</v>
          </cell>
          <cell r="D36" t="str">
            <v>Chi Cuïc Thueá</v>
          </cell>
          <cell r="E36">
            <v>4970323</v>
          </cell>
          <cell r="F36">
            <v>4970323</v>
          </cell>
          <cell r="G36">
            <v>5153803</v>
          </cell>
          <cell r="H36">
            <v>15094449</v>
          </cell>
          <cell r="I36">
            <v>3429523</v>
          </cell>
          <cell r="J36">
            <v>3429523</v>
          </cell>
          <cell r="K36">
            <v>3556124</v>
          </cell>
          <cell r="L36">
            <v>10415170</v>
          </cell>
          <cell r="M36">
            <v>994065</v>
          </cell>
          <cell r="N36">
            <v>994065</v>
          </cell>
          <cell r="O36">
            <v>1030761</v>
          </cell>
          <cell r="P36">
            <v>3018891</v>
          </cell>
          <cell r="Q36" t="str">
            <v>Chuyển 69% KPCĐ quý I/2019</v>
          </cell>
        </row>
        <row r="37">
          <cell r="B37" t="str">
            <v>vks</v>
          </cell>
          <cell r="C37">
            <v>1053618</v>
          </cell>
          <cell r="D37" t="str">
            <v>Vieän Kieåm saùt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 t="str">
            <v>Chuyển 69% KPCĐ quý I/2019</v>
          </cell>
        </row>
        <row r="38">
          <cell r="B38" t="str">
            <v>ta</v>
          </cell>
          <cell r="C38">
            <v>1054872</v>
          </cell>
          <cell r="D38" t="str">
            <v>Toaø Aùn</v>
          </cell>
          <cell r="E38">
            <v>2378340</v>
          </cell>
          <cell r="F38">
            <v>0</v>
          </cell>
          <cell r="G38">
            <v>5395126</v>
          </cell>
          <cell r="H38">
            <v>7773466</v>
          </cell>
          <cell r="I38">
            <v>1641055</v>
          </cell>
          <cell r="J38">
            <v>0</v>
          </cell>
          <cell r="K38">
            <v>3722637</v>
          </cell>
          <cell r="L38">
            <v>5363692</v>
          </cell>
          <cell r="M38">
            <v>475668</v>
          </cell>
          <cell r="N38">
            <v>0</v>
          </cell>
          <cell r="O38">
            <v>1079025</v>
          </cell>
          <cell r="P38">
            <v>1554693</v>
          </cell>
          <cell r="Q38" t="str">
            <v>Chuyển 69% KPCĐ quý I/2019</v>
          </cell>
        </row>
        <row r="39">
          <cell r="B39" t="str">
            <v>kb</v>
          </cell>
          <cell r="C39">
            <v>1055398</v>
          </cell>
          <cell r="D39" t="str">
            <v>Kho Baïc</v>
          </cell>
          <cell r="E39">
            <v>0</v>
          </cell>
          <cell r="F39">
            <v>2391596</v>
          </cell>
          <cell r="G39">
            <v>1195798</v>
          </cell>
          <cell r="H39">
            <v>3587394</v>
          </cell>
          <cell r="I39">
            <v>0</v>
          </cell>
          <cell r="J39">
            <v>1650201</v>
          </cell>
          <cell r="K39">
            <v>825101</v>
          </cell>
          <cell r="L39">
            <v>2475302</v>
          </cell>
          <cell r="M39">
            <v>0</v>
          </cell>
          <cell r="N39">
            <v>478319</v>
          </cell>
          <cell r="O39">
            <v>239160</v>
          </cell>
          <cell r="P39">
            <v>717479</v>
          </cell>
          <cell r="Q39" t="str">
            <v>Chuyển 69% KPCĐ quý I/2019</v>
          </cell>
        </row>
        <row r="40">
          <cell r="B40" t="str">
            <v>ds</v>
          </cell>
          <cell r="C40">
            <v>1051472</v>
          </cell>
          <cell r="D40" t="str">
            <v>Chi cục Thi Haønh aùn dân sự</v>
          </cell>
          <cell r="E40">
            <v>0</v>
          </cell>
          <cell r="F40">
            <v>3225881</v>
          </cell>
          <cell r="G40">
            <v>1505459</v>
          </cell>
          <cell r="H40">
            <v>4731340</v>
          </cell>
          <cell r="I40">
            <v>0</v>
          </cell>
          <cell r="J40">
            <v>2225858</v>
          </cell>
          <cell r="K40">
            <v>1038767</v>
          </cell>
          <cell r="L40">
            <v>3264625</v>
          </cell>
          <cell r="M40">
            <v>0</v>
          </cell>
          <cell r="N40">
            <v>645176</v>
          </cell>
          <cell r="O40">
            <v>301092</v>
          </cell>
          <cell r="P40">
            <v>946268</v>
          </cell>
          <cell r="Q40" t="str">
            <v>Chuyển 69% KPCĐ quý I/2019</v>
          </cell>
        </row>
        <row r="41">
          <cell r="B41" t="str">
            <v>ubtt</v>
          </cell>
          <cell r="C41">
            <v>1030628</v>
          </cell>
          <cell r="D41" t="str">
            <v>Thò Traán</v>
          </cell>
          <cell r="E41">
            <v>0</v>
          </cell>
          <cell r="F41">
            <v>0</v>
          </cell>
          <cell r="G41">
            <v>5835220</v>
          </cell>
          <cell r="H41">
            <v>5835220</v>
          </cell>
          <cell r="I41">
            <v>0</v>
          </cell>
          <cell r="J41">
            <v>0</v>
          </cell>
          <cell r="K41">
            <v>4026302</v>
          </cell>
          <cell r="L41">
            <v>4026302</v>
          </cell>
          <cell r="M41">
            <v>0</v>
          </cell>
          <cell r="N41">
            <v>0</v>
          </cell>
          <cell r="O41">
            <v>1167044</v>
          </cell>
          <cell r="P41">
            <v>1167044</v>
          </cell>
          <cell r="Q41" t="str">
            <v>Chuyển 69% KPCĐ quý I/2019</v>
          </cell>
        </row>
        <row r="42">
          <cell r="B42" t="str">
            <v>xsd</v>
          </cell>
          <cell r="C42">
            <v>1030617</v>
          </cell>
          <cell r="D42" t="str">
            <v>Xaõ Suoái Ñaù</v>
          </cell>
          <cell r="E42">
            <v>2307039</v>
          </cell>
          <cell r="F42">
            <v>2339287</v>
          </cell>
          <cell r="G42">
            <v>2339287</v>
          </cell>
          <cell r="H42">
            <v>6985613</v>
          </cell>
          <cell r="I42">
            <v>1591857</v>
          </cell>
          <cell r="J42">
            <v>1614108</v>
          </cell>
          <cell r="K42">
            <v>1614108</v>
          </cell>
          <cell r="L42">
            <v>4820073</v>
          </cell>
          <cell r="M42">
            <v>461408</v>
          </cell>
          <cell r="N42">
            <v>467857</v>
          </cell>
          <cell r="O42">
            <v>467857</v>
          </cell>
          <cell r="P42">
            <v>1397122</v>
          </cell>
          <cell r="Q42" t="str">
            <v>Chuyển 69% KPCĐ quý I/2019</v>
          </cell>
        </row>
        <row r="43">
          <cell r="B43" t="str">
            <v>xp</v>
          </cell>
          <cell r="C43">
            <v>1030618</v>
          </cell>
          <cell r="D43" t="str">
            <v>Xaõ Phan</v>
          </cell>
          <cell r="E43">
            <v>0</v>
          </cell>
          <cell r="F43">
            <v>0</v>
          </cell>
          <cell r="G43">
            <v>6077760</v>
          </cell>
          <cell r="H43">
            <v>6077760</v>
          </cell>
          <cell r="I43">
            <v>0</v>
          </cell>
          <cell r="J43">
            <v>0</v>
          </cell>
          <cell r="K43">
            <v>4193654</v>
          </cell>
          <cell r="L43">
            <v>4193654</v>
          </cell>
          <cell r="M43">
            <v>0</v>
          </cell>
          <cell r="N43">
            <v>0</v>
          </cell>
          <cell r="O43">
            <v>1215552</v>
          </cell>
          <cell r="P43">
            <v>1215552</v>
          </cell>
          <cell r="Q43" t="str">
            <v>Chuyển 69% KPCĐ quý I/2019</v>
          </cell>
        </row>
        <row r="44">
          <cell r="B44" t="str">
            <v>xbn</v>
          </cell>
          <cell r="C44">
            <v>1030621</v>
          </cell>
          <cell r="D44" t="str">
            <v>Xaõ Baøu Naêng</v>
          </cell>
          <cell r="E44">
            <v>2636163</v>
          </cell>
          <cell r="F44">
            <v>2636163</v>
          </cell>
          <cell r="G44">
            <v>2562215</v>
          </cell>
          <cell r="H44">
            <v>7834541</v>
          </cell>
          <cell r="I44">
            <v>1818952</v>
          </cell>
          <cell r="J44">
            <v>1818952</v>
          </cell>
          <cell r="K44">
            <v>1767928</v>
          </cell>
          <cell r="L44">
            <v>5405832</v>
          </cell>
          <cell r="M44">
            <v>527233</v>
          </cell>
          <cell r="N44">
            <v>527233</v>
          </cell>
          <cell r="O44">
            <v>512443</v>
          </cell>
          <cell r="P44">
            <v>1566909</v>
          </cell>
          <cell r="Q44" t="str">
            <v>Chuyển 69% KPCĐ quý I/2019</v>
          </cell>
        </row>
        <row r="45">
          <cell r="B45" t="str">
            <v>xcl</v>
          </cell>
          <cell r="C45">
            <v>1030622</v>
          </cell>
          <cell r="D45" t="str">
            <v>Xaõ Chaø Laø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Chuyển 69% KPCĐ quý I/2019</v>
          </cell>
        </row>
        <row r="46">
          <cell r="B46" t="str">
            <v>xck</v>
          </cell>
          <cell r="C46">
            <v>1030386</v>
          </cell>
          <cell r="D46" t="str">
            <v>Xaõ Caàu Khôûi</v>
          </cell>
          <cell r="E46">
            <v>0</v>
          </cell>
          <cell r="F46">
            <v>0</v>
          </cell>
          <cell r="G46">
            <v>6122950</v>
          </cell>
          <cell r="H46">
            <v>6122950</v>
          </cell>
          <cell r="I46">
            <v>0</v>
          </cell>
          <cell r="J46">
            <v>0</v>
          </cell>
          <cell r="K46">
            <v>4224836</v>
          </cell>
          <cell r="L46">
            <v>4224836</v>
          </cell>
          <cell r="M46">
            <v>0</v>
          </cell>
          <cell r="N46">
            <v>0</v>
          </cell>
          <cell r="O46">
            <v>1224590</v>
          </cell>
          <cell r="P46">
            <v>1224590</v>
          </cell>
          <cell r="Q46" t="str">
            <v>Chuyển 69% KPCĐ quý I/2019</v>
          </cell>
        </row>
        <row r="47">
          <cell r="B47" t="str">
            <v>xtm</v>
          </cell>
          <cell r="C47">
            <v>1030614</v>
          </cell>
          <cell r="D47" t="str">
            <v>Xaõ Truoâng Mít</v>
          </cell>
          <cell r="E47">
            <v>7140225</v>
          </cell>
          <cell r="F47">
            <v>0</v>
          </cell>
          <cell r="G47">
            <v>0</v>
          </cell>
          <cell r="H47">
            <v>7140225</v>
          </cell>
          <cell r="I47">
            <v>4855353</v>
          </cell>
          <cell r="J47">
            <v>0</v>
          </cell>
          <cell r="K47">
            <v>0</v>
          </cell>
          <cell r="L47">
            <v>4855353</v>
          </cell>
          <cell r="M47">
            <v>1428045</v>
          </cell>
          <cell r="N47">
            <v>0</v>
          </cell>
          <cell r="O47">
            <v>0</v>
          </cell>
          <cell r="P47">
            <v>1428045</v>
          </cell>
          <cell r="Q47" t="str">
            <v xml:space="preserve">Chuyển 68% KPCĐ quý 4/2018 </v>
          </cell>
        </row>
        <row r="48">
          <cell r="B48" t="str">
            <v>xln</v>
          </cell>
          <cell r="C48">
            <v>1030613</v>
          </cell>
          <cell r="D48" t="str">
            <v>Xaõ Loäc Ninh</v>
          </cell>
          <cell r="E48">
            <v>0</v>
          </cell>
          <cell r="F48">
            <v>4181120</v>
          </cell>
          <cell r="G48">
            <v>2062760</v>
          </cell>
          <cell r="H48">
            <v>6243880</v>
          </cell>
          <cell r="I48">
            <v>0</v>
          </cell>
          <cell r="J48">
            <v>2884973</v>
          </cell>
          <cell r="K48">
            <v>1423304</v>
          </cell>
          <cell r="L48">
            <v>4308277</v>
          </cell>
          <cell r="M48">
            <v>0</v>
          </cell>
          <cell r="N48">
            <v>836224</v>
          </cell>
          <cell r="O48">
            <v>412552</v>
          </cell>
          <cell r="P48">
            <v>1248776</v>
          </cell>
          <cell r="Q48" t="str">
            <v>Chuyển 69% KPCĐ quý I/2019</v>
          </cell>
        </row>
        <row r="49">
          <cell r="B49" t="str">
            <v>xbc</v>
          </cell>
          <cell r="C49">
            <v>1030612</v>
          </cell>
          <cell r="D49" t="str">
            <v>Xaõ Beán Củi</v>
          </cell>
          <cell r="E49">
            <v>0</v>
          </cell>
          <cell r="F49">
            <v>0</v>
          </cell>
          <cell r="G49">
            <v>3766066</v>
          </cell>
          <cell r="H49">
            <v>3766066</v>
          </cell>
          <cell r="I49">
            <v>0</v>
          </cell>
          <cell r="J49">
            <v>0</v>
          </cell>
          <cell r="K49">
            <v>2598586</v>
          </cell>
          <cell r="L49">
            <v>2598586</v>
          </cell>
          <cell r="M49">
            <v>0</v>
          </cell>
          <cell r="N49">
            <v>0</v>
          </cell>
          <cell r="O49">
            <v>753213</v>
          </cell>
          <cell r="P49">
            <v>753213</v>
          </cell>
          <cell r="Q49" t="str">
            <v>Chuyển 69% KPCĐ quý I/2019</v>
          </cell>
        </row>
        <row r="50">
          <cell r="B50" t="str">
            <v>xpm</v>
          </cell>
          <cell r="C50">
            <v>1030620</v>
          </cell>
          <cell r="D50" t="str">
            <v>Xaõ Phöôùc Minh</v>
          </cell>
          <cell r="E50">
            <v>0</v>
          </cell>
          <cell r="F50">
            <v>0</v>
          </cell>
          <cell r="G50">
            <v>7336698</v>
          </cell>
          <cell r="H50">
            <v>7336698</v>
          </cell>
          <cell r="I50">
            <v>0</v>
          </cell>
          <cell r="J50">
            <v>0</v>
          </cell>
          <cell r="K50">
            <v>5062322</v>
          </cell>
          <cell r="L50">
            <v>5062322</v>
          </cell>
          <cell r="M50">
            <v>0</v>
          </cell>
          <cell r="N50">
            <v>0</v>
          </cell>
          <cell r="O50">
            <v>1467340</v>
          </cell>
          <cell r="P50">
            <v>1467340</v>
          </cell>
          <cell r="Q50" t="str">
            <v>Chuyển 69% KPCĐ quý I/2019</v>
          </cell>
        </row>
        <row r="51">
          <cell r="B51" t="str">
            <v>xpn</v>
          </cell>
          <cell r="C51">
            <v>1030619</v>
          </cell>
          <cell r="D51" t="str">
            <v>Xaõ Phöôùc Ninh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Chuyển 69% KPCĐ quý I/2019</v>
          </cell>
        </row>
        <row r="52">
          <cell r="B52" t="str">
            <v>mnhd</v>
          </cell>
          <cell r="C52">
            <v>1101915</v>
          </cell>
          <cell r="D52" t="str">
            <v>MN Hướng Dương</v>
          </cell>
          <cell r="E52">
            <v>2336107</v>
          </cell>
          <cell r="F52">
            <v>2336107</v>
          </cell>
          <cell r="G52">
            <v>2936342</v>
          </cell>
          <cell r="H52">
            <v>7608556</v>
          </cell>
          <cell r="I52">
            <v>1611914</v>
          </cell>
          <cell r="J52">
            <v>1611914</v>
          </cell>
          <cell r="K52">
            <v>2026076</v>
          </cell>
          <cell r="L52">
            <v>5249904</v>
          </cell>
          <cell r="M52">
            <v>467221</v>
          </cell>
          <cell r="N52">
            <v>467221</v>
          </cell>
          <cell r="O52">
            <v>587268</v>
          </cell>
          <cell r="P52">
            <v>1521710</v>
          </cell>
          <cell r="Q52" t="str">
            <v>Chuyển 69% KPCĐ quý I/2019</v>
          </cell>
        </row>
        <row r="53">
          <cell r="B53" t="str">
            <v>mn20</v>
          </cell>
          <cell r="C53">
            <v>1109044</v>
          </cell>
          <cell r="D53" t="str">
            <v>MN 20-11</v>
          </cell>
          <cell r="E53">
            <v>3407327</v>
          </cell>
          <cell r="F53">
            <v>3407327</v>
          </cell>
          <cell r="G53">
            <v>3407327</v>
          </cell>
          <cell r="H53">
            <v>10221981</v>
          </cell>
          <cell r="I53">
            <v>2351056</v>
          </cell>
          <cell r="J53">
            <v>2351056</v>
          </cell>
          <cell r="K53">
            <v>2351056</v>
          </cell>
          <cell r="L53">
            <v>7053168</v>
          </cell>
          <cell r="M53">
            <v>681465</v>
          </cell>
          <cell r="N53">
            <v>681465</v>
          </cell>
          <cell r="O53">
            <v>681465</v>
          </cell>
          <cell r="P53">
            <v>2044395</v>
          </cell>
          <cell r="Q53" t="str">
            <v>Chuyển 69% KPCĐ quý I/2019</v>
          </cell>
        </row>
        <row r="54">
          <cell r="B54" t="str">
            <v>mnpn</v>
          </cell>
          <cell r="C54">
            <v>1109047</v>
          </cell>
          <cell r="D54" t="str">
            <v>MN Phước Ninh</v>
          </cell>
          <cell r="E54">
            <v>1986366</v>
          </cell>
          <cell r="F54">
            <v>1986366</v>
          </cell>
          <cell r="G54">
            <v>1986366</v>
          </cell>
          <cell r="H54">
            <v>5959098</v>
          </cell>
          <cell r="I54">
            <v>1370593</v>
          </cell>
          <cell r="J54">
            <v>1370593</v>
          </cell>
          <cell r="K54">
            <v>1370593</v>
          </cell>
          <cell r="L54">
            <v>4111779</v>
          </cell>
          <cell r="M54">
            <v>397273</v>
          </cell>
          <cell r="N54">
            <v>397273</v>
          </cell>
          <cell r="O54">
            <v>397273</v>
          </cell>
          <cell r="P54">
            <v>1191819</v>
          </cell>
          <cell r="Q54" t="str">
            <v>Chuyển 69% KPCĐ quý I/2019</v>
          </cell>
        </row>
        <row r="55">
          <cell r="B55" t="str">
            <v>mnpm</v>
          </cell>
          <cell r="C55">
            <v>1112525</v>
          </cell>
          <cell r="D55" t="str">
            <v>MN Phước Minh</v>
          </cell>
          <cell r="E55">
            <v>2468526</v>
          </cell>
          <cell r="F55">
            <v>2468526</v>
          </cell>
          <cell r="G55">
            <v>2468526</v>
          </cell>
          <cell r="H55">
            <v>7405578</v>
          </cell>
          <cell r="I55">
            <v>1703283</v>
          </cell>
          <cell r="J55">
            <v>1703283</v>
          </cell>
          <cell r="K55">
            <v>1703283</v>
          </cell>
          <cell r="L55">
            <v>5109849</v>
          </cell>
          <cell r="M55">
            <v>493705</v>
          </cell>
          <cell r="N55">
            <v>493705</v>
          </cell>
          <cell r="O55">
            <v>493705</v>
          </cell>
          <cell r="P55">
            <v>1481115</v>
          </cell>
          <cell r="Q55" t="str">
            <v>Chuyển 69% KPCĐ quý I/2019</v>
          </cell>
        </row>
        <row r="56">
          <cell r="B56" t="str">
            <v>mnbc</v>
          </cell>
          <cell r="C56">
            <v>1112527</v>
          </cell>
          <cell r="D56" t="str">
            <v>MN Bến Củi</v>
          </cell>
          <cell r="E56">
            <v>1615180</v>
          </cell>
          <cell r="F56">
            <v>1615180</v>
          </cell>
          <cell r="G56">
            <v>1615180</v>
          </cell>
          <cell r="H56">
            <v>4845540</v>
          </cell>
          <cell r="I56">
            <v>1114474</v>
          </cell>
          <cell r="J56">
            <v>1114474</v>
          </cell>
          <cell r="K56">
            <v>1114474</v>
          </cell>
          <cell r="L56">
            <v>3343422</v>
          </cell>
          <cell r="M56">
            <v>323036</v>
          </cell>
          <cell r="N56">
            <v>323036</v>
          </cell>
          <cell r="O56">
            <v>323036</v>
          </cell>
          <cell r="P56">
            <v>969108</v>
          </cell>
          <cell r="Q56" t="str">
            <v>Chuyển 69% KPCĐ quý I/2019</v>
          </cell>
        </row>
        <row r="57">
          <cell r="B57" t="str">
            <v>mnck</v>
          </cell>
          <cell r="C57">
            <v>1112530</v>
          </cell>
          <cell r="D57" t="str">
            <v>MN Cầu Khởi</v>
          </cell>
          <cell r="E57">
            <v>1876970</v>
          </cell>
          <cell r="F57">
            <v>1708616</v>
          </cell>
          <cell r="G57">
            <v>1721932</v>
          </cell>
          <cell r="H57">
            <v>5307518</v>
          </cell>
          <cell r="I57">
            <v>1295109</v>
          </cell>
          <cell r="J57">
            <v>1178945</v>
          </cell>
          <cell r="K57">
            <v>1188133</v>
          </cell>
          <cell r="L57">
            <v>3662187</v>
          </cell>
          <cell r="M57">
            <v>375394</v>
          </cell>
          <cell r="N57">
            <v>341723</v>
          </cell>
          <cell r="O57">
            <v>344386</v>
          </cell>
          <cell r="P57">
            <v>1061503</v>
          </cell>
          <cell r="Q57" t="str">
            <v>Chuyển 69% KPCĐ quý I/2019</v>
          </cell>
        </row>
        <row r="58">
          <cell r="B58" t="str">
            <v>mnsd</v>
          </cell>
          <cell r="C58">
            <v>1112534</v>
          </cell>
          <cell r="D58" t="str">
            <v>MN Suối Đá</v>
          </cell>
          <cell r="E58">
            <v>2213667</v>
          </cell>
          <cell r="F58">
            <v>2213667</v>
          </cell>
          <cell r="G58">
            <v>2213667</v>
          </cell>
          <cell r="H58">
            <v>6641001</v>
          </cell>
          <cell r="I58">
            <v>1527430</v>
          </cell>
          <cell r="J58">
            <v>1527430</v>
          </cell>
          <cell r="K58">
            <v>1527430</v>
          </cell>
          <cell r="L58">
            <v>4582290</v>
          </cell>
          <cell r="M58">
            <v>442733</v>
          </cell>
          <cell r="N58">
            <v>442733</v>
          </cell>
          <cell r="O58">
            <v>442733</v>
          </cell>
          <cell r="P58">
            <v>1328199</v>
          </cell>
          <cell r="Q58" t="str">
            <v>Chuyển 69% KPCĐ quý I/2019</v>
          </cell>
        </row>
        <row r="59">
          <cell r="B59" t="str">
            <v>mgxp</v>
          </cell>
          <cell r="C59">
            <v>1112528</v>
          </cell>
          <cell r="D59" t="str">
            <v>MG xã Phan</v>
          </cell>
          <cell r="E59">
            <v>1579252</v>
          </cell>
          <cell r="F59">
            <v>1579252</v>
          </cell>
          <cell r="G59">
            <v>1630960</v>
          </cell>
          <cell r="H59">
            <v>4789464</v>
          </cell>
          <cell r="I59">
            <v>1089684</v>
          </cell>
          <cell r="J59">
            <v>1089684</v>
          </cell>
          <cell r="K59">
            <v>1125362</v>
          </cell>
          <cell r="L59">
            <v>3304730</v>
          </cell>
          <cell r="M59">
            <v>315850</v>
          </cell>
          <cell r="N59">
            <v>315850</v>
          </cell>
          <cell r="O59">
            <v>326192</v>
          </cell>
          <cell r="P59">
            <v>957892</v>
          </cell>
          <cell r="Q59" t="str">
            <v>Chuyển 69% KPCĐ quý I/2019</v>
          </cell>
        </row>
        <row r="60">
          <cell r="B60" t="str">
            <v>mgtm</v>
          </cell>
          <cell r="C60">
            <v>1112531</v>
          </cell>
          <cell r="D60" t="str">
            <v>MG Truông Mít</v>
          </cell>
          <cell r="E60">
            <v>1974256</v>
          </cell>
          <cell r="F60">
            <v>1974256</v>
          </cell>
          <cell r="G60">
            <v>1951763</v>
          </cell>
          <cell r="H60">
            <v>5900275</v>
          </cell>
          <cell r="I60">
            <v>1362237</v>
          </cell>
          <cell r="J60">
            <v>1362237</v>
          </cell>
          <cell r="K60">
            <v>1346716</v>
          </cell>
          <cell r="L60">
            <v>4071190</v>
          </cell>
          <cell r="M60">
            <v>394851</v>
          </cell>
          <cell r="N60">
            <v>394851</v>
          </cell>
          <cell r="O60">
            <v>390353</v>
          </cell>
          <cell r="P60">
            <v>1180055</v>
          </cell>
          <cell r="Q60" t="str">
            <v>Chuyển 69% KPCĐ quý I/2019</v>
          </cell>
        </row>
        <row r="61">
          <cell r="B61" t="str">
            <v>mgln</v>
          </cell>
          <cell r="C61">
            <v>1112532</v>
          </cell>
          <cell r="D61" t="str">
            <v>MG Lộc Ninh</v>
          </cell>
          <cell r="E61">
            <v>0</v>
          </cell>
          <cell r="F61">
            <v>2217534</v>
          </cell>
          <cell r="G61">
            <v>1108767</v>
          </cell>
          <cell r="H61">
            <v>3326301</v>
          </cell>
          <cell r="I61">
            <v>0</v>
          </cell>
          <cell r="J61">
            <v>1530098</v>
          </cell>
          <cell r="K61">
            <v>765049</v>
          </cell>
          <cell r="L61">
            <v>2295147</v>
          </cell>
          <cell r="M61">
            <v>0</v>
          </cell>
          <cell r="N61">
            <v>443507</v>
          </cell>
          <cell r="O61">
            <v>221753</v>
          </cell>
          <cell r="P61">
            <v>665260</v>
          </cell>
          <cell r="Q61" t="str">
            <v>Chuyển 69% KPCĐ quý I/2019</v>
          </cell>
        </row>
        <row r="62">
          <cell r="B62" t="str">
            <v>mgcl</v>
          </cell>
          <cell r="C62">
            <v>1112533</v>
          </cell>
          <cell r="D62" t="str">
            <v>MG Chà Là</v>
          </cell>
          <cell r="E62">
            <v>1587331</v>
          </cell>
          <cell r="F62">
            <v>1627019</v>
          </cell>
          <cell r="G62">
            <v>1656033</v>
          </cell>
          <cell r="H62">
            <v>4870383</v>
          </cell>
          <cell r="I62">
            <v>1095258</v>
          </cell>
          <cell r="J62">
            <v>1122643</v>
          </cell>
          <cell r="K62">
            <v>1142663</v>
          </cell>
          <cell r="L62">
            <v>3360564</v>
          </cell>
          <cell r="M62">
            <v>317466</v>
          </cell>
          <cell r="N62">
            <v>325404</v>
          </cell>
          <cell r="O62">
            <v>331207</v>
          </cell>
          <cell r="P62">
            <v>974077</v>
          </cell>
          <cell r="Q62" t="str">
            <v>Chuyển 69% KPCĐ quý I/2019</v>
          </cell>
        </row>
        <row r="63">
          <cell r="B63" t="str">
            <v>that</v>
          </cell>
          <cell r="C63">
            <v>1109045</v>
          </cell>
          <cell r="D63" t="str">
            <v>TH Thuận An</v>
          </cell>
          <cell r="E63">
            <v>3676008</v>
          </cell>
          <cell r="F63">
            <v>3676008</v>
          </cell>
          <cell r="G63">
            <v>3604284</v>
          </cell>
          <cell r="H63">
            <v>10956300</v>
          </cell>
          <cell r="I63">
            <v>2536446</v>
          </cell>
          <cell r="J63">
            <v>2536446</v>
          </cell>
          <cell r="K63">
            <v>2486956</v>
          </cell>
          <cell r="L63">
            <v>7559848</v>
          </cell>
          <cell r="M63">
            <v>735202</v>
          </cell>
          <cell r="N63">
            <v>735202</v>
          </cell>
          <cell r="O63">
            <v>720857</v>
          </cell>
          <cell r="P63">
            <v>2191261</v>
          </cell>
          <cell r="Q63" t="str">
            <v>Chuyển 69% KPCĐ quý I/2019</v>
          </cell>
        </row>
        <row r="64">
          <cell r="B64" t="str">
            <v>thnh</v>
          </cell>
          <cell r="C64">
            <v>1109046</v>
          </cell>
          <cell r="D64" t="str">
            <v>TH Ninh Hưng</v>
          </cell>
          <cell r="E64">
            <v>2715612</v>
          </cell>
          <cell r="F64">
            <v>2715612</v>
          </cell>
          <cell r="G64">
            <v>2715612</v>
          </cell>
          <cell r="H64">
            <v>8146836</v>
          </cell>
          <cell r="I64">
            <v>1873772</v>
          </cell>
          <cell r="J64">
            <v>1873772</v>
          </cell>
          <cell r="K64">
            <v>1873772</v>
          </cell>
          <cell r="L64">
            <v>5621316</v>
          </cell>
          <cell r="M64">
            <v>543122</v>
          </cell>
          <cell r="N64">
            <v>543122</v>
          </cell>
          <cell r="O64">
            <v>543122</v>
          </cell>
          <cell r="P64">
            <v>1629366</v>
          </cell>
          <cell r="Q64" t="str">
            <v>Chuyển 69% KPCĐ quý I/2019</v>
          </cell>
        </row>
        <row r="65">
          <cell r="B65" t="str">
            <v>thpnb</v>
          </cell>
          <cell r="C65">
            <v>1112510</v>
          </cell>
          <cell r="D65" t="str">
            <v>TH Phước Ninh B</v>
          </cell>
          <cell r="E65">
            <v>2701402</v>
          </cell>
          <cell r="F65">
            <v>2050614</v>
          </cell>
          <cell r="G65">
            <v>2050614</v>
          </cell>
          <cell r="H65">
            <v>6802630</v>
          </cell>
          <cell r="I65">
            <v>1863967</v>
          </cell>
          <cell r="J65">
            <v>1414924</v>
          </cell>
          <cell r="K65">
            <v>1414924</v>
          </cell>
          <cell r="L65">
            <v>4693815</v>
          </cell>
          <cell r="M65">
            <v>540280</v>
          </cell>
          <cell r="N65">
            <v>410123</v>
          </cell>
          <cell r="O65">
            <v>410123</v>
          </cell>
          <cell r="P65">
            <v>1360526</v>
          </cell>
          <cell r="Q65" t="str">
            <v>Chuyển 69% KPCĐ quý I/2019</v>
          </cell>
        </row>
        <row r="66">
          <cell r="B66" t="str">
            <v>thbc</v>
          </cell>
          <cell r="C66">
            <v>1112511</v>
          </cell>
          <cell r="D66" t="str">
            <v>TH Bến Củi</v>
          </cell>
          <cell r="E66">
            <v>2577338</v>
          </cell>
          <cell r="F66">
            <v>2577338</v>
          </cell>
          <cell r="G66">
            <v>2577338</v>
          </cell>
          <cell r="H66">
            <v>7732014</v>
          </cell>
          <cell r="I66">
            <v>1778363</v>
          </cell>
          <cell r="J66">
            <v>1778363</v>
          </cell>
          <cell r="K66">
            <v>1778363</v>
          </cell>
          <cell r="L66">
            <v>5335089</v>
          </cell>
          <cell r="M66">
            <v>515468</v>
          </cell>
          <cell r="N66">
            <v>515468</v>
          </cell>
          <cell r="O66">
            <v>515468</v>
          </cell>
          <cell r="P66">
            <v>1546404</v>
          </cell>
          <cell r="Q66" t="str">
            <v>Chuyển 69% KPCĐ quý I/2019</v>
          </cell>
        </row>
        <row r="67">
          <cell r="B67" t="str">
            <v>thpna</v>
          </cell>
          <cell r="C67">
            <v>1112512</v>
          </cell>
          <cell r="D67" t="str">
            <v>TH phước Ninh A</v>
          </cell>
          <cell r="E67">
            <v>3322724</v>
          </cell>
          <cell r="F67">
            <v>3322724</v>
          </cell>
          <cell r="G67">
            <v>3322724</v>
          </cell>
          <cell r="H67">
            <v>9968172</v>
          </cell>
          <cell r="I67">
            <v>2292680</v>
          </cell>
          <cell r="J67">
            <v>2292680</v>
          </cell>
          <cell r="K67">
            <v>2292680</v>
          </cell>
          <cell r="L67">
            <v>6878040</v>
          </cell>
          <cell r="M67">
            <v>664545</v>
          </cell>
          <cell r="N67">
            <v>664545</v>
          </cell>
          <cell r="O67">
            <v>664545</v>
          </cell>
          <cell r="P67">
            <v>1993635</v>
          </cell>
          <cell r="Q67" t="str">
            <v>Chuyển 69% KPCĐ quý I/2019</v>
          </cell>
        </row>
        <row r="68">
          <cell r="B68" t="str">
            <v>thpmb</v>
          </cell>
          <cell r="C68">
            <v>1112513</v>
          </cell>
          <cell r="D68" t="str">
            <v>TH Phước Minh B</v>
          </cell>
          <cell r="E68">
            <v>2350484</v>
          </cell>
          <cell r="F68">
            <v>2350484</v>
          </cell>
          <cell r="G68">
            <v>2463527</v>
          </cell>
          <cell r="H68">
            <v>7164495</v>
          </cell>
          <cell r="I68">
            <v>1621834</v>
          </cell>
          <cell r="J68">
            <v>1621834</v>
          </cell>
          <cell r="K68">
            <v>1699834</v>
          </cell>
          <cell r="L68">
            <v>4943502</v>
          </cell>
          <cell r="M68">
            <v>470097</v>
          </cell>
          <cell r="N68">
            <v>470097</v>
          </cell>
          <cell r="O68">
            <v>492705</v>
          </cell>
          <cell r="P68">
            <v>1432899</v>
          </cell>
          <cell r="Q68" t="str">
            <v>Chuyển 69% KPCĐ quý I/2019</v>
          </cell>
        </row>
        <row r="69">
          <cell r="B69" t="str">
            <v>thckb</v>
          </cell>
          <cell r="C69">
            <v>1112514</v>
          </cell>
          <cell r="D69" t="str">
            <v>TH Cầu Khởi B</v>
          </cell>
          <cell r="E69">
            <v>2637806</v>
          </cell>
          <cell r="F69">
            <v>2637806</v>
          </cell>
          <cell r="G69">
            <v>2769022</v>
          </cell>
          <cell r="H69">
            <v>8044634</v>
          </cell>
          <cell r="I69">
            <v>1820086</v>
          </cell>
          <cell r="J69">
            <v>1820086</v>
          </cell>
          <cell r="K69">
            <v>1910625</v>
          </cell>
          <cell r="L69">
            <v>5550797</v>
          </cell>
          <cell r="M69">
            <v>527561</v>
          </cell>
          <cell r="N69">
            <v>527561</v>
          </cell>
          <cell r="O69">
            <v>553804</v>
          </cell>
          <cell r="P69">
            <v>1608926</v>
          </cell>
          <cell r="Q69" t="str">
            <v>Chuyển 69% KPCĐ quý I/2019</v>
          </cell>
        </row>
        <row r="70">
          <cell r="B70" t="str">
            <v>thpma</v>
          </cell>
          <cell r="C70">
            <v>1112515</v>
          </cell>
          <cell r="D70" t="str">
            <v>TH Phước Minh A</v>
          </cell>
          <cell r="E70">
            <v>4905968</v>
          </cell>
          <cell r="F70">
            <v>4905968</v>
          </cell>
          <cell r="G70">
            <v>0</v>
          </cell>
          <cell r="H70">
            <v>9811936</v>
          </cell>
          <cell r="I70">
            <v>3385118</v>
          </cell>
          <cell r="J70">
            <v>3385118</v>
          </cell>
          <cell r="K70">
            <v>0</v>
          </cell>
          <cell r="L70">
            <v>6770236</v>
          </cell>
          <cell r="M70">
            <v>981194</v>
          </cell>
          <cell r="N70">
            <v>981194</v>
          </cell>
          <cell r="O70">
            <v>0</v>
          </cell>
          <cell r="P70">
            <v>1962388</v>
          </cell>
          <cell r="Q70" t="str">
            <v>Chuyển 69% KPCĐ quý I/2019</v>
          </cell>
        </row>
        <row r="71">
          <cell r="B71" t="str">
            <v>thtma</v>
          </cell>
          <cell r="C71">
            <v>1112516</v>
          </cell>
          <cell r="D71" t="str">
            <v>TH Truông Mít A</v>
          </cell>
          <cell r="E71">
            <v>4473592</v>
          </cell>
          <cell r="F71">
            <v>0</v>
          </cell>
          <cell r="G71">
            <v>8896605</v>
          </cell>
          <cell r="H71">
            <v>13370197</v>
          </cell>
          <cell r="I71">
            <v>3086778</v>
          </cell>
          <cell r="J71">
            <v>0</v>
          </cell>
          <cell r="K71">
            <v>6138657</v>
          </cell>
          <cell r="L71">
            <v>9225435</v>
          </cell>
          <cell r="M71">
            <v>894718</v>
          </cell>
          <cell r="N71">
            <v>0</v>
          </cell>
          <cell r="O71">
            <v>1779321</v>
          </cell>
          <cell r="P71">
            <v>2674039</v>
          </cell>
          <cell r="Q71" t="str">
            <v>Chuyển 69% KPCĐ quý I/2019</v>
          </cell>
        </row>
        <row r="72">
          <cell r="B72" t="str">
            <v>thtt</v>
          </cell>
          <cell r="C72">
            <v>1112517</v>
          </cell>
          <cell r="D72" t="str">
            <v>TH Thuận Tân</v>
          </cell>
          <cell r="E72">
            <v>1950294</v>
          </cell>
          <cell r="F72">
            <v>1950294</v>
          </cell>
          <cell r="G72">
            <v>1946694</v>
          </cell>
          <cell r="H72">
            <v>5847282</v>
          </cell>
          <cell r="I72">
            <v>1345703</v>
          </cell>
          <cell r="J72">
            <v>1345703</v>
          </cell>
          <cell r="K72">
            <v>1343219</v>
          </cell>
          <cell r="L72">
            <v>4034625</v>
          </cell>
          <cell r="M72">
            <v>390059</v>
          </cell>
          <cell r="N72">
            <v>390059</v>
          </cell>
          <cell r="O72">
            <v>389339</v>
          </cell>
          <cell r="P72">
            <v>1169457</v>
          </cell>
          <cell r="Q72" t="str">
            <v>Chuyển 69% KPCĐ quý I/2019</v>
          </cell>
        </row>
        <row r="73">
          <cell r="B73" t="str">
            <v>thln</v>
          </cell>
          <cell r="C73">
            <v>1112518</v>
          </cell>
          <cell r="D73" t="str">
            <v>TH Lộc Ninh</v>
          </cell>
          <cell r="E73">
            <v>0</v>
          </cell>
          <cell r="F73">
            <v>0</v>
          </cell>
          <cell r="G73">
            <v>4657052</v>
          </cell>
          <cell r="H73">
            <v>4657052</v>
          </cell>
          <cell r="I73">
            <v>0</v>
          </cell>
          <cell r="J73">
            <v>0</v>
          </cell>
          <cell r="K73">
            <v>3213366</v>
          </cell>
          <cell r="L73">
            <v>3213366</v>
          </cell>
          <cell r="M73">
            <v>0</v>
          </cell>
          <cell r="N73">
            <v>0</v>
          </cell>
          <cell r="O73">
            <v>931410</v>
          </cell>
          <cell r="P73">
            <v>931410</v>
          </cell>
          <cell r="Q73" t="str">
            <v>Chuyển 69% KPCĐ quý I/2019</v>
          </cell>
        </row>
        <row r="74">
          <cell r="B74" t="str">
            <v>thsdb</v>
          </cell>
          <cell r="C74">
            <v>1112519</v>
          </cell>
          <cell r="D74" t="str">
            <v>TH Suối Đá B</v>
          </cell>
          <cell r="E74">
            <v>2605319</v>
          </cell>
          <cell r="F74">
            <v>2605319</v>
          </cell>
          <cell r="G74">
            <v>2605319</v>
          </cell>
          <cell r="H74">
            <v>7815957</v>
          </cell>
          <cell r="I74">
            <v>1797670</v>
          </cell>
          <cell r="J74">
            <v>1797670</v>
          </cell>
          <cell r="K74">
            <v>1797670</v>
          </cell>
          <cell r="L74">
            <v>5393010</v>
          </cell>
          <cell r="M74">
            <v>521064</v>
          </cell>
          <cell r="N74">
            <v>521064</v>
          </cell>
          <cell r="O74">
            <v>521064</v>
          </cell>
          <cell r="P74">
            <v>1563192</v>
          </cell>
          <cell r="Q74" t="str">
            <v>Chuyển 69% KPCĐ quý I/2019</v>
          </cell>
        </row>
        <row r="75">
          <cell r="B75" t="str">
            <v>thbl</v>
          </cell>
          <cell r="C75">
            <v>1112520</v>
          </cell>
          <cell r="D75" t="str">
            <v>TH Bình Linh</v>
          </cell>
          <cell r="E75">
            <v>3804772</v>
          </cell>
          <cell r="F75">
            <v>3804772</v>
          </cell>
          <cell r="G75">
            <v>3736384</v>
          </cell>
          <cell r="H75">
            <v>11345928</v>
          </cell>
          <cell r="I75">
            <v>2625293</v>
          </cell>
          <cell r="J75">
            <v>2625293</v>
          </cell>
          <cell r="K75">
            <v>2578105</v>
          </cell>
          <cell r="L75">
            <v>7828691</v>
          </cell>
          <cell r="M75">
            <v>760954</v>
          </cell>
          <cell r="N75">
            <v>760954</v>
          </cell>
          <cell r="O75">
            <v>747277</v>
          </cell>
          <cell r="P75">
            <v>2269185</v>
          </cell>
          <cell r="Q75" t="str">
            <v>Chuyển 69% KPCĐ quý I/2019</v>
          </cell>
        </row>
        <row r="76">
          <cell r="B76" t="str">
            <v>thsda</v>
          </cell>
          <cell r="C76">
            <v>1112521</v>
          </cell>
          <cell r="D76" t="str">
            <v>TH Suối Đá A</v>
          </cell>
          <cell r="E76">
            <v>2351065</v>
          </cell>
          <cell r="F76">
            <v>2351065</v>
          </cell>
          <cell r="G76">
            <v>2351065</v>
          </cell>
          <cell r="H76">
            <v>7053195</v>
          </cell>
          <cell r="I76">
            <v>1622235</v>
          </cell>
          <cell r="J76">
            <v>1622235</v>
          </cell>
          <cell r="K76">
            <v>1622235</v>
          </cell>
          <cell r="L76">
            <v>4866705</v>
          </cell>
          <cell r="M76">
            <v>470213</v>
          </cell>
          <cell r="N76">
            <v>470213</v>
          </cell>
          <cell r="O76">
            <v>470213</v>
          </cell>
          <cell r="P76">
            <v>1410639</v>
          </cell>
          <cell r="Q76" t="str">
            <v>Chuyển 69% KPCĐ quý I/2019</v>
          </cell>
        </row>
        <row r="77">
          <cell r="B77" t="str">
            <v>thph</v>
          </cell>
          <cell r="C77">
            <v>1112522</v>
          </cell>
          <cell r="D77" t="str">
            <v>TH Phước Hội</v>
          </cell>
          <cell r="E77">
            <v>4013391</v>
          </cell>
          <cell r="F77">
            <v>4013391</v>
          </cell>
          <cell r="G77">
            <v>4013391</v>
          </cell>
          <cell r="H77">
            <v>12040173</v>
          </cell>
          <cell r="I77">
            <v>2769240</v>
          </cell>
          <cell r="J77">
            <v>2769240</v>
          </cell>
          <cell r="K77">
            <v>2769240</v>
          </cell>
          <cell r="L77">
            <v>8307720</v>
          </cell>
          <cell r="M77">
            <v>802678</v>
          </cell>
          <cell r="N77">
            <v>802678</v>
          </cell>
          <cell r="O77">
            <v>802678</v>
          </cell>
          <cell r="P77">
            <v>2408034</v>
          </cell>
          <cell r="Q77" t="str">
            <v>Chuyển 69% KPCĐ quý I/2019</v>
          </cell>
        </row>
        <row r="78">
          <cell r="B78" t="str">
            <v>thbnb</v>
          </cell>
          <cell r="C78">
            <v>1112523</v>
          </cell>
          <cell r="D78" t="str">
            <v>TH Bàu Năng B</v>
          </cell>
          <cell r="E78">
            <v>4450000</v>
          </cell>
          <cell r="F78">
            <v>4450000</v>
          </cell>
          <cell r="G78">
            <v>4433324</v>
          </cell>
          <cell r="H78">
            <v>13333324</v>
          </cell>
          <cell r="I78">
            <v>3070500</v>
          </cell>
          <cell r="J78">
            <v>3070500</v>
          </cell>
          <cell r="K78">
            <v>3058994</v>
          </cell>
          <cell r="L78">
            <v>9199994</v>
          </cell>
          <cell r="M78">
            <v>890000</v>
          </cell>
          <cell r="N78">
            <v>890000</v>
          </cell>
          <cell r="O78">
            <v>886665</v>
          </cell>
          <cell r="P78">
            <v>2666665</v>
          </cell>
          <cell r="Q78" t="str">
            <v>Chuyển 69% KPCĐ quý I/2019</v>
          </cell>
        </row>
        <row r="79">
          <cell r="B79" t="str">
            <v>thbna</v>
          </cell>
          <cell r="C79">
            <v>1112524</v>
          </cell>
          <cell r="D79" t="str">
            <v>TH Bàu Năng A</v>
          </cell>
          <cell r="E79">
            <v>10761447</v>
          </cell>
          <cell r="F79">
            <v>5557498</v>
          </cell>
          <cell r="G79">
            <v>11552062</v>
          </cell>
          <cell r="H79">
            <v>27871007</v>
          </cell>
          <cell r="I79">
            <v>7425398</v>
          </cell>
          <cell r="J79">
            <v>3779099</v>
          </cell>
          <cell r="K79">
            <v>7970923</v>
          </cell>
          <cell r="L79">
            <v>19175420</v>
          </cell>
          <cell r="M79">
            <v>2152289</v>
          </cell>
          <cell r="N79">
            <v>1111500</v>
          </cell>
          <cell r="O79">
            <v>2310412</v>
          </cell>
          <cell r="P79">
            <v>5574201</v>
          </cell>
          <cell r="Q79" t="str">
            <v>Chuyển 68% KPCĐ tháng 11/2018 và 69% KPCĐ quý I/2019</v>
          </cell>
        </row>
        <row r="80">
          <cell r="B80" t="str">
            <v>thttb</v>
          </cell>
          <cell r="C80">
            <v>1112526</v>
          </cell>
          <cell r="D80" t="str">
            <v>TH Thị Trấn B</v>
          </cell>
          <cell r="E80">
            <v>2570991</v>
          </cell>
          <cell r="F80">
            <v>5141983</v>
          </cell>
          <cell r="G80">
            <v>0</v>
          </cell>
          <cell r="H80">
            <v>7712974</v>
          </cell>
          <cell r="I80">
            <v>1748274</v>
          </cell>
          <cell r="J80">
            <v>3547968</v>
          </cell>
          <cell r="K80">
            <v>0</v>
          </cell>
          <cell r="L80">
            <v>5296242</v>
          </cell>
          <cell r="M80">
            <v>514198</v>
          </cell>
          <cell r="N80">
            <v>1028397</v>
          </cell>
          <cell r="O80">
            <v>0</v>
          </cell>
          <cell r="P80">
            <v>1542595</v>
          </cell>
          <cell r="Q80" t="str">
            <v>Chuyển 68% KPCĐ tháng 10/2018 và 69% KPCĐ quý I/2019</v>
          </cell>
        </row>
        <row r="81">
          <cell r="B81" t="str">
            <v>thtta</v>
          </cell>
          <cell r="C81">
            <v>1101917</v>
          </cell>
          <cell r="D81" t="str">
            <v>TH Thị Trấn A</v>
          </cell>
          <cell r="E81">
            <v>4001442</v>
          </cell>
          <cell r="F81">
            <v>4001442</v>
          </cell>
          <cell r="G81">
            <v>4001442</v>
          </cell>
          <cell r="H81">
            <v>12004326</v>
          </cell>
          <cell r="I81">
            <v>2760995</v>
          </cell>
          <cell r="J81">
            <v>2760995</v>
          </cell>
          <cell r="K81">
            <v>2760995</v>
          </cell>
          <cell r="L81">
            <v>8282985</v>
          </cell>
          <cell r="M81">
            <v>800288</v>
          </cell>
          <cell r="N81">
            <v>800288</v>
          </cell>
          <cell r="O81">
            <v>800288</v>
          </cell>
          <cell r="P81">
            <v>2400864</v>
          </cell>
          <cell r="Q81" t="str">
            <v>Chuyển 69% KPCĐ quý I/2019</v>
          </cell>
        </row>
        <row r="82">
          <cell r="B82" t="str">
            <v>thxp</v>
          </cell>
          <cell r="C82">
            <v>1101919</v>
          </cell>
          <cell r="D82" t="str">
            <v>TH xã Phan</v>
          </cell>
          <cell r="E82">
            <v>4070173</v>
          </cell>
          <cell r="F82">
            <v>4543774</v>
          </cell>
          <cell r="G82">
            <v>4095410</v>
          </cell>
          <cell r="H82">
            <v>12709357</v>
          </cell>
          <cell r="I82">
            <v>2808419</v>
          </cell>
          <cell r="J82">
            <v>3135204</v>
          </cell>
          <cell r="K82">
            <v>2825833</v>
          </cell>
          <cell r="L82">
            <v>8769456</v>
          </cell>
          <cell r="M82">
            <v>814035</v>
          </cell>
          <cell r="N82">
            <v>908755</v>
          </cell>
          <cell r="O82">
            <v>819082</v>
          </cell>
          <cell r="P82">
            <v>2541872</v>
          </cell>
          <cell r="Q82" t="str">
            <v>Chuyển 69% KPCĐ quý I/2019</v>
          </cell>
        </row>
        <row r="83">
          <cell r="B83" t="str">
            <v>thcka</v>
          </cell>
          <cell r="C83">
            <v>1101920</v>
          </cell>
          <cell r="D83" t="str">
            <v>TH Cầu Khởi A</v>
          </cell>
          <cell r="E83">
            <v>0</v>
          </cell>
          <cell r="F83">
            <v>7326316</v>
          </cell>
          <cell r="G83">
            <v>3583651</v>
          </cell>
          <cell r="H83">
            <v>10909967</v>
          </cell>
          <cell r="I83">
            <v>0</v>
          </cell>
          <cell r="J83">
            <v>5055158</v>
          </cell>
          <cell r="K83">
            <v>2472719</v>
          </cell>
          <cell r="L83">
            <v>7527877</v>
          </cell>
          <cell r="M83">
            <v>0</v>
          </cell>
          <cell r="N83">
            <v>1465263</v>
          </cell>
          <cell r="O83">
            <v>716730</v>
          </cell>
          <cell r="P83">
            <v>2181993</v>
          </cell>
          <cell r="Q83" t="str">
            <v>Chuyển 69% KPCĐ quý I/2019</v>
          </cell>
        </row>
        <row r="84">
          <cell r="B84" t="str">
            <v>cstt</v>
          </cell>
          <cell r="C84">
            <v>1101923</v>
          </cell>
          <cell r="D84" t="str">
            <v>THCS Thị Trấn</v>
          </cell>
          <cell r="E84">
            <v>6837321</v>
          </cell>
          <cell r="F84">
            <v>6648011</v>
          </cell>
          <cell r="G84">
            <v>6649201</v>
          </cell>
          <cell r="H84">
            <v>20134533</v>
          </cell>
          <cell r="I84">
            <v>4717751</v>
          </cell>
          <cell r="J84">
            <v>4587128</v>
          </cell>
          <cell r="K84">
            <v>4587949</v>
          </cell>
          <cell r="L84">
            <v>13892828</v>
          </cell>
          <cell r="M84">
            <v>1367464</v>
          </cell>
          <cell r="N84">
            <v>1329602</v>
          </cell>
          <cell r="O84">
            <v>1329840</v>
          </cell>
          <cell r="P84">
            <v>4026906</v>
          </cell>
          <cell r="Q84" t="str">
            <v>Chuyển 69% KPCĐ quý I/2019</v>
          </cell>
        </row>
        <row r="85">
          <cell r="B85" t="str">
            <v>cssd</v>
          </cell>
          <cell r="C85">
            <v>1101924</v>
          </cell>
          <cell r="D85" t="str">
            <v>THCS Suối Đá</v>
          </cell>
          <cell r="E85">
            <v>4508448</v>
          </cell>
          <cell r="F85">
            <v>4508448</v>
          </cell>
          <cell r="G85">
            <v>4508449</v>
          </cell>
          <cell r="H85">
            <v>13525345</v>
          </cell>
          <cell r="I85">
            <v>3110829</v>
          </cell>
          <cell r="J85">
            <v>3110829</v>
          </cell>
          <cell r="K85">
            <v>3110830</v>
          </cell>
          <cell r="L85">
            <v>9332488</v>
          </cell>
          <cell r="M85">
            <v>901690</v>
          </cell>
          <cell r="N85">
            <v>901690</v>
          </cell>
          <cell r="O85">
            <v>901690</v>
          </cell>
          <cell r="P85">
            <v>2705070</v>
          </cell>
          <cell r="Q85" t="str">
            <v>Chuyển 69% KPCĐ quý I/2019</v>
          </cell>
        </row>
        <row r="86">
          <cell r="B86" t="str">
            <v>csxp</v>
          </cell>
          <cell r="C86">
            <v>1101925</v>
          </cell>
          <cell r="D86" t="str">
            <v>THCS xã Phan</v>
          </cell>
          <cell r="E86">
            <v>0</v>
          </cell>
          <cell r="F86">
            <v>7709030</v>
          </cell>
          <cell r="G86">
            <v>3854515</v>
          </cell>
          <cell r="H86">
            <v>11563545</v>
          </cell>
          <cell r="I86">
            <v>0</v>
          </cell>
          <cell r="J86">
            <v>5319231</v>
          </cell>
          <cell r="K86">
            <v>2659615</v>
          </cell>
          <cell r="L86">
            <v>7978846</v>
          </cell>
          <cell r="M86">
            <v>0</v>
          </cell>
          <cell r="N86">
            <v>1541806</v>
          </cell>
          <cell r="O86">
            <v>770903</v>
          </cell>
          <cell r="P86">
            <v>2312709</v>
          </cell>
          <cell r="Q86" t="str">
            <v>Chuyển 69% KPCĐ quý I/2019</v>
          </cell>
        </row>
        <row r="87">
          <cell r="B87" t="str">
            <v>csbn</v>
          </cell>
          <cell r="C87">
            <v>1101926</v>
          </cell>
          <cell r="D87" t="str">
            <v>THCS Bàu Năng</v>
          </cell>
          <cell r="E87">
            <v>0</v>
          </cell>
          <cell r="F87">
            <v>15224250</v>
          </cell>
          <cell r="G87">
            <v>7820623</v>
          </cell>
          <cell r="H87">
            <v>23044873</v>
          </cell>
          <cell r="I87">
            <v>0</v>
          </cell>
          <cell r="J87">
            <v>10504733</v>
          </cell>
          <cell r="K87">
            <v>5396230</v>
          </cell>
          <cell r="L87">
            <v>15900963</v>
          </cell>
          <cell r="M87">
            <v>0</v>
          </cell>
          <cell r="N87">
            <v>3044850</v>
          </cell>
          <cell r="O87">
            <v>1564125</v>
          </cell>
          <cell r="P87">
            <v>4608975</v>
          </cell>
          <cell r="Q87" t="str">
            <v>Chuyển 69% KPCĐ quý I/2019</v>
          </cell>
        </row>
        <row r="88">
          <cell r="B88" t="str">
            <v>cscl</v>
          </cell>
          <cell r="C88">
            <v>1101927</v>
          </cell>
          <cell r="D88" t="str">
            <v>THCS Chà Là</v>
          </cell>
          <cell r="E88">
            <v>4396361</v>
          </cell>
          <cell r="F88">
            <v>4396361</v>
          </cell>
          <cell r="G88">
            <v>4396361</v>
          </cell>
          <cell r="H88">
            <v>13189083</v>
          </cell>
          <cell r="I88">
            <v>3033489</v>
          </cell>
          <cell r="J88">
            <v>3033489</v>
          </cell>
          <cell r="K88">
            <v>3033489</v>
          </cell>
          <cell r="L88">
            <v>9100467</v>
          </cell>
          <cell r="M88">
            <v>879272</v>
          </cell>
          <cell r="N88">
            <v>879272</v>
          </cell>
          <cell r="O88">
            <v>879272</v>
          </cell>
          <cell r="P88">
            <v>2637816</v>
          </cell>
          <cell r="Q88" t="str">
            <v>Chuyển 69% KPCĐ quý I/2019</v>
          </cell>
        </row>
        <row r="89">
          <cell r="B89" t="str">
            <v>csck</v>
          </cell>
          <cell r="C89">
            <v>1101928</v>
          </cell>
          <cell r="D89" t="str">
            <v>THCS Cầu Khởi</v>
          </cell>
          <cell r="E89">
            <v>5000931</v>
          </cell>
          <cell r="F89">
            <v>5000931</v>
          </cell>
          <cell r="G89">
            <v>5049859</v>
          </cell>
          <cell r="H89">
            <v>15051721</v>
          </cell>
          <cell r="I89">
            <v>3450642</v>
          </cell>
          <cell r="J89">
            <v>3450642</v>
          </cell>
          <cell r="K89">
            <v>3484403</v>
          </cell>
          <cell r="L89">
            <v>10385687</v>
          </cell>
          <cell r="M89">
            <v>1000186</v>
          </cell>
          <cell r="N89">
            <v>1000186</v>
          </cell>
          <cell r="O89">
            <v>1009972</v>
          </cell>
          <cell r="P89">
            <v>3010344</v>
          </cell>
          <cell r="Q89" t="str">
            <v>Chuyển 69% KPCĐ quý I/2019</v>
          </cell>
        </row>
        <row r="90">
          <cell r="B90" t="str">
            <v>cstm</v>
          </cell>
          <cell r="C90">
            <v>1101929</v>
          </cell>
          <cell r="D90" t="str">
            <v>THCS Truông Mít</v>
          </cell>
          <cell r="E90">
            <v>6567057</v>
          </cell>
          <cell r="F90">
            <v>6567057</v>
          </cell>
          <cell r="G90">
            <v>6568316</v>
          </cell>
          <cell r="H90">
            <v>19702430</v>
          </cell>
          <cell r="I90">
            <v>4531269</v>
          </cell>
          <cell r="J90">
            <v>4531269</v>
          </cell>
          <cell r="K90">
            <v>4532138</v>
          </cell>
          <cell r="L90">
            <v>13594676</v>
          </cell>
          <cell r="M90">
            <v>1313411</v>
          </cell>
          <cell r="N90">
            <v>1313411</v>
          </cell>
          <cell r="O90">
            <v>1313663</v>
          </cell>
          <cell r="P90">
            <v>3940485</v>
          </cell>
          <cell r="Q90" t="str">
            <v>Chuyển 69% KPCĐ quý I/2019</v>
          </cell>
        </row>
        <row r="91">
          <cell r="B91" t="str">
            <v>csbc</v>
          </cell>
          <cell r="C91">
            <v>1101930</v>
          </cell>
          <cell r="D91" t="str">
            <v>THCS Bến Củi</v>
          </cell>
          <cell r="E91">
            <v>0</v>
          </cell>
          <cell r="F91">
            <v>0</v>
          </cell>
          <cell r="G91">
            <v>4514720</v>
          </cell>
          <cell r="H91">
            <v>4514720</v>
          </cell>
          <cell r="I91">
            <v>0</v>
          </cell>
          <cell r="J91">
            <v>0</v>
          </cell>
          <cell r="K91">
            <v>3115157</v>
          </cell>
          <cell r="L91">
            <v>3115157</v>
          </cell>
          <cell r="M91">
            <v>0</v>
          </cell>
          <cell r="N91">
            <v>0</v>
          </cell>
          <cell r="O91">
            <v>902944</v>
          </cell>
          <cell r="P91">
            <v>902944</v>
          </cell>
          <cell r="Q91" t="str">
            <v>Chuyển 69% KPCĐ quý I/2019</v>
          </cell>
        </row>
        <row r="92">
          <cell r="B92" t="str">
            <v>cspn</v>
          </cell>
          <cell r="C92">
            <v>1101932</v>
          </cell>
          <cell r="D92" t="str">
            <v>THCS Phước Ninh</v>
          </cell>
          <cell r="E92">
            <v>0</v>
          </cell>
          <cell r="F92">
            <v>7634025</v>
          </cell>
          <cell r="G92">
            <v>3887360</v>
          </cell>
          <cell r="H92">
            <v>11521385</v>
          </cell>
          <cell r="I92">
            <v>0</v>
          </cell>
          <cell r="J92">
            <v>5267477</v>
          </cell>
          <cell r="K92">
            <v>2682278</v>
          </cell>
          <cell r="L92">
            <v>7949755</v>
          </cell>
          <cell r="M92">
            <v>0</v>
          </cell>
          <cell r="N92">
            <v>1526805</v>
          </cell>
          <cell r="O92">
            <v>777472</v>
          </cell>
          <cell r="P92">
            <v>2304277</v>
          </cell>
          <cell r="Q92" t="str">
            <v>Chuyển 69% KPCĐ quý I/2019</v>
          </cell>
        </row>
        <row r="93">
          <cell r="B93" t="str">
            <v>cspm</v>
          </cell>
          <cell r="C93">
            <v>1101931</v>
          </cell>
          <cell r="D93" t="str">
            <v>THCS Phước Minh</v>
          </cell>
          <cell r="E93">
            <v>4105314</v>
          </cell>
          <cell r="F93">
            <v>4105314</v>
          </cell>
          <cell r="G93">
            <v>4105314</v>
          </cell>
          <cell r="H93">
            <v>12315942</v>
          </cell>
          <cell r="I93">
            <v>2832667</v>
          </cell>
          <cell r="J93">
            <v>2832667</v>
          </cell>
          <cell r="K93">
            <v>2832667</v>
          </cell>
          <cell r="L93">
            <v>8498001</v>
          </cell>
          <cell r="M93">
            <v>821063</v>
          </cell>
          <cell r="N93">
            <v>821063</v>
          </cell>
          <cell r="O93">
            <v>821063</v>
          </cell>
          <cell r="P93">
            <v>2463189</v>
          </cell>
          <cell r="Q93" t="str">
            <v>Chuyển 69% KPCĐ quý I/2019</v>
          </cell>
        </row>
        <row r="94">
          <cell r="B94" t="str">
            <v>csln</v>
          </cell>
          <cell r="C94">
            <v>1101933</v>
          </cell>
          <cell r="D94" t="str">
            <v>THCS Lộc Ninh</v>
          </cell>
          <cell r="E94">
            <v>4617455</v>
          </cell>
          <cell r="F94">
            <v>4617455</v>
          </cell>
          <cell r="G94">
            <v>4617455</v>
          </cell>
          <cell r="H94">
            <v>13852365</v>
          </cell>
          <cell r="I94">
            <v>3186044</v>
          </cell>
          <cell r="J94">
            <v>3186044</v>
          </cell>
          <cell r="K94">
            <v>3186044</v>
          </cell>
          <cell r="L94">
            <v>9558132</v>
          </cell>
          <cell r="M94">
            <v>923491</v>
          </cell>
          <cell r="N94">
            <v>923491</v>
          </cell>
          <cell r="O94">
            <v>923491</v>
          </cell>
          <cell r="P94">
            <v>2770473</v>
          </cell>
          <cell r="Q94" t="str">
            <v>Chuyển 69% KPCĐ quý I/2019</v>
          </cell>
        </row>
        <row r="95">
          <cell r="B95" t="str">
            <v>pgd</v>
          </cell>
          <cell r="C95">
            <v>1028319</v>
          </cell>
          <cell r="D95" t="str">
            <v>Phòng Giáo dục</v>
          </cell>
          <cell r="E95">
            <v>1425211</v>
          </cell>
          <cell r="F95">
            <v>1425211</v>
          </cell>
          <cell r="G95">
            <v>1425211</v>
          </cell>
          <cell r="H95">
            <v>4275633</v>
          </cell>
          <cell r="I95">
            <v>983396</v>
          </cell>
          <cell r="J95">
            <v>983396</v>
          </cell>
          <cell r="K95">
            <v>983396</v>
          </cell>
          <cell r="L95">
            <v>2950188</v>
          </cell>
          <cell r="M95">
            <v>285042</v>
          </cell>
          <cell r="N95">
            <v>285042</v>
          </cell>
          <cell r="O95">
            <v>285042</v>
          </cell>
          <cell r="P95">
            <v>855126</v>
          </cell>
          <cell r="Q95" t="str">
            <v>Chuyển 69% KPCĐ quý I/2019</v>
          </cell>
        </row>
        <row r="96">
          <cell r="B96" t="str">
            <v>gdtx</v>
          </cell>
          <cell r="C96">
            <v>1030824</v>
          </cell>
          <cell r="D96" t="str">
            <v>Trung tâm giáo dục thường xuyên</v>
          </cell>
          <cell r="E96">
            <v>0</v>
          </cell>
          <cell r="F96">
            <v>2670094</v>
          </cell>
          <cell r="G96">
            <v>1335965</v>
          </cell>
          <cell r="H96">
            <v>4006059</v>
          </cell>
          <cell r="I96">
            <v>0</v>
          </cell>
          <cell r="J96">
            <v>1842365</v>
          </cell>
          <cell r="K96">
            <v>921816</v>
          </cell>
          <cell r="L96">
            <v>2764181</v>
          </cell>
          <cell r="M96">
            <v>0</v>
          </cell>
          <cell r="N96">
            <v>534019</v>
          </cell>
          <cell r="O96">
            <v>267193</v>
          </cell>
          <cell r="P96">
            <v>801212</v>
          </cell>
          <cell r="Q96" t="str">
            <v>Chuyển 69% KPCĐ quý I/2019</v>
          </cell>
        </row>
        <row r="97">
          <cell r="B97" t="str">
            <v>ld</v>
          </cell>
          <cell r="D97" t="str">
            <v>Liên đoàn lao động</v>
          </cell>
          <cell r="F97">
            <v>0</v>
          </cell>
          <cell r="G97">
            <v>1267680</v>
          </cell>
          <cell r="H97">
            <v>1267680</v>
          </cell>
          <cell r="I97">
            <v>0</v>
          </cell>
          <cell r="J97">
            <v>0</v>
          </cell>
          <cell r="K97">
            <v>874699</v>
          </cell>
          <cell r="M97">
            <v>0</v>
          </cell>
          <cell r="N97">
            <v>0</v>
          </cell>
          <cell r="O97">
            <v>253536</v>
          </cell>
          <cell r="Q97" t="str">
            <v>Chuyển 69% KPCĐ quý I/2019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13" workbookViewId="0">
      <selection activeCell="G49" sqref="G49"/>
    </sheetView>
  </sheetViews>
  <sheetFormatPr defaultRowHeight="15"/>
  <cols>
    <col min="1" max="2" width="5" style="1" customWidth="1"/>
    <col min="3" max="3" width="22.42578125" style="40" customWidth="1"/>
    <col min="4" max="4" width="28" style="2" customWidth="1"/>
    <col min="5" max="5" width="12.7109375" style="3" customWidth="1"/>
    <col min="6" max="6" width="14.85546875" style="15" customWidth="1"/>
    <col min="7" max="7" width="14.42578125" style="15" customWidth="1"/>
    <col min="8" max="8" width="22.28515625" style="15" customWidth="1"/>
  </cols>
  <sheetData>
    <row r="1" spans="1:7">
      <c r="A1" s="11" t="s">
        <v>11</v>
      </c>
      <c r="B1" s="11"/>
      <c r="C1" s="32"/>
      <c r="D1" s="20"/>
    </row>
    <row r="2" spans="1:7">
      <c r="A2" s="12" t="s">
        <v>10</v>
      </c>
      <c r="B2" s="12"/>
      <c r="C2" s="32"/>
      <c r="D2" s="20"/>
    </row>
    <row r="4" spans="1:7" ht="22.5">
      <c r="A4" s="4" t="s">
        <v>12</v>
      </c>
      <c r="B4" s="4"/>
      <c r="C4" s="33"/>
      <c r="D4" s="21"/>
      <c r="E4" s="4"/>
      <c r="F4" s="16"/>
    </row>
    <row r="5" spans="1:7" ht="22.5">
      <c r="A5" s="4" t="s">
        <v>180</v>
      </c>
      <c r="B5" s="4"/>
      <c r="C5" s="34"/>
      <c r="D5" s="21"/>
      <c r="E5" s="4"/>
      <c r="F5" s="16"/>
    </row>
    <row r="6" spans="1:7" ht="22.5">
      <c r="A6" s="4"/>
      <c r="B6" s="4"/>
      <c r="C6" s="34"/>
      <c r="D6" s="21"/>
      <c r="E6" s="4"/>
      <c r="F6" s="16"/>
    </row>
    <row r="7" spans="1:7" ht="22.5">
      <c r="A7" s="4"/>
      <c r="B7" s="4"/>
      <c r="C7" s="35" t="s">
        <v>95</v>
      </c>
      <c r="D7" s="21"/>
      <c r="E7" s="4"/>
      <c r="F7" s="16"/>
    </row>
    <row r="8" spans="1:7" ht="34.5" customHeight="1">
      <c r="C8" s="43" t="s">
        <v>94</v>
      </c>
      <c r="D8" s="43"/>
      <c r="E8" s="43"/>
      <c r="F8" s="43"/>
      <c r="G8" s="43"/>
    </row>
    <row r="9" spans="1:7" ht="36.75" customHeight="1">
      <c r="A9" s="22"/>
      <c r="B9" s="22"/>
      <c r="C9" s="44" t="s">
        <v>96</v>
      </c>
      <c r="D9" s="44"/>
      <c r="E9" s="44"/>
      <c r="F9" s="44"/>
      <c r="G9" s="44"/>
    </row>
    <row r="10" spans="1:7" ht="23.25" customHeight="1">
      <c r="A10" s="22"/>
      <c r="B10" s="22"/>
      <c r="C10" s="42"/>
      <c r="D10" s="42"/>
      <c r="E10" s="42"/>
      <c r="F10" s="42"/>
      <c r="G10" s="42"/>
    </row>
    <row r="11" spans="1:7" ht="78.75">
      <c r="A11" s="13" t="s">
        <v>0</v>
      </c>
      <c r="B11" s="13"/>
      <c r="C11" s="36" t="s">
        <v>1</v>
      </c>
      <c r="D11" s="17" t="s">
        <v>90</v>
      </c>
      <c r="E11" s="14" t="s">
        <v>91</v>
      </c>
      <c r="F11" s="17" t="s">
        <v>14</v>
      </c>
      <c r="G11" s="17" t="s">
        <v>92</v>
      </c>
    </row>
    <row r="12" spans="1:7" ht="30">
      <c r="A12" s="5">
        <v>1</v>
      </c>
      <c r="B12" s="5" t="s">
        <v>97</v>
      </c>
      <c r="C12" s="23" t="s">
        <v>15</v>
      </c>
      <c r="D12" s="18" t="str">
        <f>VLOOKUP(B12,'[1]QUÝ I'!$B$8:$R$97,16,0)</f>
        <v>Chuyển 69% KPCĐ quý I/2019</v>
      </c>
      <c r="E12" s="6">
        <f>VLOOKUP(B12,'[1]QUÝ I'!$B$8:$R$97,11,0)</f>
        <v>1707524</v>
      </c>
      <c r="F12" s="30">
        <f>VLOOKUP(B12,'[1]QUÝ I'!$B$8:$R$97,15,0)</f>
        <v>494935</v>
      </c>
      <c r="G12" s="18" t="s">
        <v>16</v>
      </c>
    </row>
    <row r="13" spans="1:7" ht="30">
      <c r="A13" s="5">
        <v>2</v>
      </c>
      <c r="B13" s="5" t="s">
        <v>98</v>
      </c>
      <c r="C13" s="23" t="s">
        <v>17</v>
      </c>
      <c r="D13" s="18" t="str">
        <f>VLOOKUP(B13,'[1]QUÝ I'!$B$8:$R$97,16,0)</f>
        <v>Chuyển 69% KPCĐ quý I/2019</v>
      </c>
      <c r="E13" s="6">
        <f>VLOOKUP(B13,'[1]QUÝ I'!$B$8:$R$97,11,0)</f>
        <v>954687</v>
      </c>
      <c r="F13" s="30">
        <f>VLOOKUP(B13,'[1]QUÝ I'!$B$8:$R$97,15,0)</f>
        <v>276720</v>
      </c>
      <c r="G13" s="18"/>
    </row>
    <row r="14" spans="1:7" ht="30">
      <c r="A14" s="5">
        <v>3</v>
      </c>
      <c r="B14" s="5" t="s">
        <v>99</v>
      </c>
      <c r="C14" s="23" t="s">
        <v>87</v>
      </c>
      <c r="D14" s="18" t="str">
        <f>VLOOKUP(B14,'[1]QUÝ I'!$B$8:$R$97,16,0)</f>
        <v>Chuyển 69% KPCĐ quý I/2019</v>
      </c>
      <c r="E14" s="6">
        <f>VLOOKUP(B14,'[1]QUÝ I'!$B$8:$R$97,11,0)</f>
        <v>1395816</v>
      </c>
      <c r="F14" s="30">
        <f>VLOOKUP(B14,'[1]QUÝ I'!$B$8:$R$97,15,0)</f>
        <v>404585</v>
      </c>
      <c r="G14" s="18"/>
    </row>
    <row r="15" spans="1:7" ht="30">
      <c r="A15" s="5">
        <v>4</v>
      </c>
      <c r="B15" s="5" t="s">
        <v>100</v>
      </c>
      <c r="C15" s="23" t="s">
        <v>18</v>
      </c>
      <c r="D15" s="18" t="str">
        <f>VLOOKUP(B15,'[1]QUÝ I'!$B$8:$R$97,16,0)</f>
        <v>Chuyển 69% KPCĐ quý I/2019</v>
      </c>
      <c r="E15" s="6">
        <f>VLOOKUP(B15,'[1]QUÝ I'!$B$8:$R$97,11,0)</f>
        <v>1657687</v>
      </c>
      <c r="F15" s="30">
        <f>VLOOKUP(B15,'[1]QUÝ I'!$B$8:$R$97,15,0)</f>
        <v>480489</v>
      </c>
      <c r="G15" s="18"/>
    </row>
    <row r="16" spans="1:7" ht="45">
      <c r="A16" s="5">
        <v>5</v>
      </c>
      <c r="B16" s="5" t="s">
        <v>101</v>
      </c>
      <c r="C16" s="24" t="s">
        <v>2</v>
      </c>
      <c r="D16" s="18" t="str">
        <f>VLOOKUP(B16,'[1]QUÝ I'!$B$8:$R$97,16,0)</f>
        <v>Chuyển 68% KPCĐ quý 4/2018 và 69% KPCĐ quý I/2019</v>
      </c>
      <c r="E16" s="6">
        <f>VLOOKUP(B16,'[1]QUÝ I'!$B$8:$R$97,11,0)</f>
        <v>3022830</v>
      </c>
      <c r="F16" s="30">
        <f>VLOOKUP(B16,'[1]QUÝ I'!$B$8:$R$97,15,0)</f>
        <v>880589</v>
      </c>
      <c r="G16" s="18"/>
    </row>
    <row r="17" spans="1:8" ht="30">
      <c r="A17" s="5">
        <v>6</v>
      </c>
      <c r="B17" s="5" t="s">
        <v>102</v>
      </c>
      <c r="C17" s="23" t="s">
        <v>3</v>
      </c>
      <c r="D17" s="18" t="str">
        <f>VLOOKUP(B17,'[1]QUÝ I'!$B$8:$R$97,16,0)</f>
        <v>Chuyển 69% KPCĐ quý I/2019</v>
      </c>
      <c r="E17" s="6">
        <f>VLOOKUP(B17,'[1]QUÝ I'!$B$8:$R$97,11,0)</f>
        <v>1091688</v>
      </c>
      <c r="F17" s="30">
        <f>VLOOKUP(B17,'[1]QUÝ I'!$B$8:$R$97,15,0)</f>
        <v>316431</v>
      </c>
      <c r="G17" s="18"/>
    </row>
    <row r="18" spans="1:8" ht="30">
      <c r="A18" s="5">
        <v>7</v>
      </c>
      <c r="B18" s="5" t="s">
        <v>103</v>
      </c>
      <c r="C18" s="23" t="s">
        <v>19</v>
      </c>
      <c r="D18" s="18" t="str">
        <f>VLOOKUP(B18,'[1]QUÝ I'!$B$8:$R$97,16,0)</f>
        <v>Chuyển 69% KPCĐ quý I/2019</v>
      </c>
      <c r="E18" s="6">
        <f>VLOOKUP(B18,'[1]QUÝ I'!$B$8:$R$97,11,0)</f>
        <v>2937784</v>
      </c>
      <c r="F18" s="30">
        <f>VLOOKUP(B18,'[1]QUÝ I'!$B$8:$R$97,15,0)</f>
        <v>851532</v>
      </c>
      <c r="G18" s="18"/>
    </row>
    <row r="19" spans="1:8" ht="30">
      <c r="A19" s="5">
        <v>8</v>
      </c>
      <c r="B19" s="5" t="s">
        <v>104</v>
      </c>
      <c r="C19" s="24" t="s">
        <v>4</v>
      </c>
      <c r="D19" s="18" t="str">
        <f>VLOOKUP(B19,'[1]QUÝ I'!$B$8:$R$97,16,0)</f>
        <v>Chuyển 69% KPCĐ quý I/2019</v>
      </c>
      <c r="E19" s="6">
        <f>VLOOKUP(B19,'[1]QUÝ I'!$B$8:$R$97,11,0)</f>
        <v>3397933</v>
      </c>
      <c r="F19" s="30">
        <f>VLOOKUP(B19,'[1]QUÝ I'!$B$8:$R$97,15,0)</f>
        <v>984909</v>
      </c>
      <c r="G19" s="18"/>
    </row>
    <row r="20" spans="1:8" ht="30">
      <c r="A20" s="5">
        <v>9</v>
      </c>
      <c r="B20" s="5" t="s">
        <v>105</v>
      </c>
      <c r="C20" s="23" t="s">
        <v>5</v>
      </c>
      <c r="D20" s="18" t="str">
        <f>VLOOKUP(B20,'[1]QUÝ I'!$B$8:$R$97,16,0)</f>
        <v>Chuyển 69% KPCĐ quý I/2019</v>
      </c>
      <c r="E20" s="6">
        <f>VLOOKUP(B20,'[1]QUÝ I'!$B$8:$R$97,11,0)</f>
        <v>1588269</v>
      </c>
      <c r="F20" s="30">
        <f>VLOOKUP(B20,'[1]QUÝ I'!$B$8:$R$97,15,0)</f>
        <v>460368</v>
      </c>
      <c r="G20" s="18"/>
    </row>
    <row r="21" spans="1:8" ht="30">
      <c r="A21" s="5">
        <v>10</v>
      </c>
      <c r="B21" s="5" t="s">
        <v>106</v>
      </c>
      <c r="C21" s="24" t="s">
        <v>6</v>
      </c>
      <c r="D21" s="18" t="str">
        <f>VLOOKUP(B21,'[1]QUÝ I'!$B$8:$R$97,16,0)</f>
        <v>Chuyển 69% KPCĐ quý I/2019</v>
      </c>
      <c r="E21" s="6">
        <f>VLOOKUP(B21,'[1]QUÝ I'!$B$8:$R$97,11,0)</f>
        <v>1076820</v>
      </c>
      <c r="F21" s="30">
        <f>VLOOKUP(B21,'[1]QUÝ I'!$B$8:$R$97,15,0)</f>
        <v>312122</v>
      </c>
      <c r="G21" s="18"/>
    </row>
    <row r="22" spans="1:8" ht="30">
      <c r="A22" s="5">
        <v>11</v>
      </c>
      <c r="B22" s="5" t="s">
        <v>107</v>
      </c>
      <c r="C22" s="23" t="s">
        <v>7</v>
      </c>
      <c r="D22" s="18" t="str">
        <f>VLOOKUP(B22,'[1]QUÝ I'!$B$8:$R$97,16,0)</f>
        <v>Chuyển 69% KPCĐ quý I/2019</v>
      </c>
      <c r="E22" s="6">
        <f>VLOOKUP(B22,'[1]QUÝ I'!$B$8:$R$97,11,0)</f>
        <v>1355973</v>
      </c>
      <c r="F22" s="30">
        <f>VLOOKUP(B22,'[1]QUÝ I'!$B$8:$R$97,15,0)</f>
        <v>393036</v>
      </c>
      <c r="G22" s="18"/>
    </row>
    <row r="23" spans="1:8" s="7" customFormat="1" ht="30">
      <c r="A23" s="5">
        <v>12</v>
      </c>
      <c r="B23" s="5" t="s">
        <v>108</v>
      </c>
      <c r="C23" s="24" t="s">
        <v>20</v>
      </c>
      <c r="D23" s="18" t="str">
        <f>VLOOKUP(B23,'[1]QUÝ I'!$B$8:$R$97,16,0)</f>
        <v>Chuyển 69% KPCĐ quý I/2019</v>
      </c>
      <c r="E23" s="6">
        <f>VLOOKUP(B23,'[1]QUÝ I'!$B$8:$R$97,11,0)</f>
        <v>661653</v>
      </c>
      <c r="F23" s="30">
        <f>VLOOKUP(B23,'[1]QUÝ I'!$B$8:$R$97,15,0)</f>
        <v>191784</v>
      </c>
      <c r="G23" s="19"/>
      <c r="H23" s="25"/>
    </row>
    <row r="24" spans="1:8" ht="30">
      <c r="A24" s="5">
        <v>13</v>
      </c>
      <c r="B24" s="5" t="s">
        <v>109</v>
      </c>
      <c r="C24" s="23" t="s">
        <v>21</v>
      </c>
      <c r="D24" s="18" t="str">
        <f>VLOOKUP(B24,'[1]QUÝ I'!$B$8:$R$97,16,0)</f>
        <v>Chuyển 69% KPCĐ quý I/2019</v>
      </c>
      <c r="E24" s="6">
        <f>VLOOKUP(B24,'[1]QUÝ I'!$B$8:$R$97,11,0)</f>
        <v>1640376</v>
      </c>
      <c r="F24" s="30">
        <f>VLOOKUP(B24,'[1]QUÝ I'!$B$8:$R$97,15,0)</f>
        <v>475471</v>
      </c>
      <c r="G24" s="18"/>
    </row>
    <row r="25" spans="1:8" ht="30">
      <c r="A25" s="5">
        <v>14</v>
      </c>
      <c r="B25" s="5" t="s">
        <v>110</v>
      </c>
      <c r="C25" s="23" t="s">
        <v>22</v>
      </c>
      <c r="D25" s="18" t="str">
        <f>VLOOKUP(B25,'[1]QUÝ I'!$B$8:$R$97,16,0)</f>
        <v>Chuyển 69% KPCĐ quý I/2019</v>
      </c>
      <c r="E25" s="6">
        <f>VLOOKUP(B25,'[1]QUÝ I'!$B$8:$R$97,11,0)</f>
        <v>0</v>
      </c>
      <c r="F25" s="30">
        <f>VLOOKUP(B25,'[1]QUÝ I'!$B$8:$R$97,15,0)</f>
        <v>0</v>
      </c>
      <c r="G25" s="19"/>
    </row>
    <row r="26" spans="1:8" ht="30">
      <c r="A26" s="5">
        <v>15</v>
      </c>
      <c r="B26" s="5" t="s">
        <v>111</v>
      </c>
      <c r="C26" s="23" t="s">
        <v>23</v>
      </c>
      <c r="D26" s="18" t="str">
        <f>VLOOKUP(B26,'[1]QUÝ I'!$B$8:$R$97,16,0)</f>
        <v>Chuyển 69% KPCĐ quý I/2019</v>
      </c>
      <c r="E26" s="6">
        <f>VLOOKUP(B26,'[1]QUÝ I'!$B$8:$R$97,11,0)</f>
        <v>882756</v>
      </c>
      <c r="F26" s="30">
        <f>VLOOKUP(B26,'[1]QUÝ I'!$B$8:$R$97,15,0)</f>
        <v>255870</v>
      </c>
      <c r="G26" s="19"/>
    </row>
    <row r="27" spans="1:8" ht="30">
      <c r="A27" s="5">
        <v>16</v>
      </c>
      <c r="B27" s="5" t="s">
        <v>112</v>
      </c>
      <c r="C27" s="23" t="s">
        <v>24</v>
      </c>
      <c r="D27" s="18" t="str">
        <f>VLOOKUP(B27,'[1]QUÝ I'!$B$8:$R$97,16,0)</f>
        <v>Chuyển 69% KPCĐ quý I/2019</v>
      </c>
      <c r="E27" s="6">
        <f>VLOOKUP(B27,'[1]QUÝ I'!$B$8:$R$97,11,0)</f>
        <v>865941</v>
      </c>
      <c r="F27" s="30">
        <f>VLOOKUP(B27,'[1]QUÝ I'!$B$8:$R$97,15,0)</f>
        <v>250998</v>
      </c>
      <c r="G27" s="19"/>
    </row>
    <row r="28" spans="1:8" ht="30">
      <c r="A28" s="5">
        <v>17</v>
      </c>
      <c r="B28" s="5" t="s">
        <v>113</v>
      </c>
      <c r="C28" s="23" t="s">
        <v>25</v>
      </c>
      <c r="D28" s="18" t="str">
        <f>VLOOKUP(B28,'[1]QUÝ I'!$B$8:$R$97,16,0)</f>
        <v>Chuyển 69% KPCĐ quý I/2019</v>
      </c>
      <c r="E28" s="6">
        <f>VLOOKUP(B28,'[1]QUÝ I'!$B$8:$R$97,11,0)</f>
        <v>1754277</v>
      </c>
      <c r="F28" s="30">
        <f>VLOOKUP(B28,'[1]QUÝ I'!$B$8:$R$97,15,0)</f>
        <v>508487</v>
      </c>
      <c r="G28" s="19"/>
    </row>
    <row r="29" spans="1:8" ht="30">
      <c r="A29" s="5">
        <v>18</v>
      </c>
      <c r="B29" s="5" t="s">
        <v>114</v>
      </c>
      <c r="C29" s="23" t="s">
        <v>88</v>
      </c>
      <c r="D29" s="18" t="str">
        <f>VLOOKUP(B29,'[1]QUÝ I'!$B$8:$R$97,16,0)</f>
        <v>Chuyển 69% KPCĐ quý I/2019</v>
      </c>
      <c r="E29" s="6">
        <f>VLOOKUP(B29,'[1]QUÝ I'!$B$8:$R$97,11,0)</f>
        <v>2100454</v>
      </c>
      <c r="F29" s="30">
        <f>VLOOKUP(B29,'[1]QUÝ I'!$B$8:$R$97,15,0)</f>
        <v>608827</v>
      </c>
      <c r="G29" s="19"/>
    </row>
    <row r="30" spans="1:8" ht="30">
      <c r="A30" s="5">
        <v>19</v>
      </c>
      <c r="B30" s="5" t="s">
        <v>115</v>
      </c>
      <c r="C30" s="23" t="s">
        <v>26</v>
      </c>
      <c r="D30" s="18" t="str">
        <f>VLOOKUP(B30,'[1]QUÝ I'!$B$8:$R$97,16,0)</f>
        <v>Chuyển 69% KPCĐ quý I/2019</v>
      </c>
      <c r="E30" s="6">
        <f>VLOOKUP(B30,'[1]QUÝ I'!$B$8:$R$97,11,0)</f>
        <v>892636</v>
      </c>
      <c r="F30" s="30">
        <f>VLOOKUP(B30,'[1]QUÝ I'!$B$8:$R$97,15,0)</f>
        <v>258734</v>
      </c>
      <c r="G30" s="19"/>
    </row>
    <row r="31" spans="1:8" ht="30">
      <c r="A31" s="5">
        <v>20</v>
      </c>
      <c r="B31" s="5" t="s">
        <v>116</v>
      </c>
      <c r="C31" s="24" t="s">
        <v>8</v>
      </c>
      <c r="D31" s="18" t="str">
        <f>VLOOKUP(B31,'[1]QUÝ I'!$B$8:$R$97,16,0)</f>
        <v>Chuyển 69% KPCĐ quý I/2019</v>
      </c>
      <c r="E31" s="6">
        <f>VLOOKUP(B31,'[1]QUÝ I'!$B$8:$R$97,11,0)</f>
        <v>1831172</v>
      </c>
      <c r="F31" s="30">
        <f>VLOOKUP(B31,'[1]QUÝ I'!$B$8:$R$97,15,0)</f>
        <v>530774</v>
      </c>
      <c r="G31" s="19"/>
    </row>
    <row r="32" spans="1:8" ht="30">
      <c r="A32" s="5">
        <v>21</v>
      </c>
      <c r="B32" s="5" t="s">
        <v>117</v>
      </c>
      <c r="C32" s="24" t="s">
        <v>13</v>
      </c>
      <c r="D32" s="18" t="str">
        <f>VLOOKUP(B32,'[1]QUÝ I'!$B$8:$R$97,16,0)</f>
        <v>Chuyển 69% KPCĐ quý I/2019</v>
      </c>
      <c r="E32" s="6">
        <f>VLOOKUP(B32,'[1]QUÝ I'!$B$8:$R$97,11,0)</f>
        <v>1762059</v>
      </c>
      <c r="F32" s="30">
        <f>VLOOKUP(B32,'[1]QUÝ I'!$B$8:$R$97,15,0)</f>
        <v>510741</v>
      </c>
      <c r="G32" s="19"/>
    </row>
    <row r="33" spans="1:8" ht="75">
      <c r="A33" s="5">
        <v>22</v>
      </c>
      <c r="B33" s="5" t="s">
        <v>118</v>
      </c>
      <c r="C33" s="24" t="s">
        <v>9</v>
      </c>
      <c r="D33" s="18" t="str">
        <f>VLOOKUP(B33,'[1]QUÝ I'!$B$8:$R$97,16,0)</f>
        <v>Chuyển 69% KPCĐ quý I/2019</v>
      </c>
      <c r="E33" s="6">
        <f>VLOOKUP(B33,'[1]QUÝ I'!$B$8:$R$97,11,0)</f>
        <v>0</v>
      </c>
      <c r="F33" s="30">
        <f>VLOOKUP(B33,'[1]QUÝ I'!$B$8:$R$97,15,0)</f>
        <v>0</v>
      </c>
      <c r="G33" s="28" t="s">
        <v>181</v>
      </c>
    </row>
    <row r="34" spans="1:8" ht="30">
      <c r="A34" s="5">
        <v>23</v>
      </c>
      <c r="B34" s="5" t="s">
        <v>119</v>
      </c>
      <c r="C34" s="23" t="s">
        <v>27</v>
      </c>
      <c r="D34" s="18" t="str">
        <f>VLOOKUP(B34,'[1]QUÝ I'!$B$8:$R$97,16,0)</f>
        <v>Chuyển 69% KPCĐ quý I/2019</v>
      </c>
      <c r="E34" s="6">
        <f>VLOOKUP(B34,'[1]QUÝ I'!$B$8:$R$97,11,0)</f>
        <v>10415170</v>
      </c>
      <c r="F34" s="30">
        <f>VLOOKUP(B34,'[1]QUÝ I'!$B$8:$R$97,15,0)</f>
        <v>3018891</v>
      </c>
      <c r="G34" s="19"/>
    </row>
    <row r="35" spans="1:8" ht="75">
      <c r="A35" s="5">
        <v>24</v>
      </c>
      <c r="B35" s="5" t="s">
        <v>120</v>
      </c>
      <c r="C35" s="23" t="s">
        <v>28</v>
      </c>
      <c r="D35" s="18" t="str">
        <f>VLOOKUP(B35,'[1]QUÝ I'!$B$8:$R$97,16,0)</f>
        <v>Chuyển 69% KPCĐ quý I/2019</v>
      </c>
      <c r="E35" s="6">
        <f>VLOOKUP(B35,'[1]QUÝ I'!$B$8:$R$97,11,0)</f>
        <v>0</v>
      </c>
      <c r="F35" s="30">
        <f>VLOOKUP(B35,'[1]QUÝ I'!$B$8:$R$97,15,0)</f>
        <v>0</v>
      </c>
      <c r="G35" s="28" t="s">
        <v>181</v>
      </c>
    </row>
    <row r="36" spans="1:8" ht="30">
      <c r="A36" s="5">
        <v>25</v>
      </c>
      <c r="B36" s="5" t="s">
        <v>121</v>
      </c>
      <c r="C36" s="23" t="s">
        <v>29</v>
      </c>
      <c r="D36" s="18" t="str">
        <f>VLOOKUP(B36,'[1]QUÝ I'!$B$8:$R$97,16,0)</f>
        <v>Chuyển 69% KPCĐ quý I/2019</v>
      </c>
      <c r="E36" s="6">
        <f>VLOOKUP(B36,'[1]QUÝ I'!$B$8:$R$97,11,0)</f>
        <v>5363692</v>
      </c>
      <c r="F36" s="30">
        <f>VLOOKUP(B36,'[1]QUÝ I'!$B$8:$R$97,15,0)</f>
        <v>1554693</v>
      </c>
      <c r="G36" s="19"/>
    </row>
    <row r="37" spans="1:8" ht="30">
      <c r="A37" s="5">
        <v>26</v>
      </c>
      <c r="B37" s="5" t="s">
        <v>122</v>
      </c>
      <c r="C37" s="23" t="s">
        <v>30</v>
      </c>
      <c r="D37" s="18" t="str">
        <f>VLOOKUP(B37,'[1]QUÝ I'!$B$8:$R$97,16,0)</f>
        <v>Chuyển 69% KPCĐ quý I/2019</v>
      </c>
      <c r="E37" s="6">
        <f>VLOOKUP(B37,'[1]QUÝ I'!$B$8:$R$97,11,0)</f>
        <v>2475302</v>
      </c>
      <c r="F37" s="30">
        <f>VLOOKUP(B37,'[1]QUÝ I'!$B$8:$R$97,15,0)</f>
        <v>717479</v>
      </c>
      <c r="G37" s="19"/>
    </row>
    <row r="38" spans="1:8" ht="30">
      <c r="A38" s="5">
        <v>27</v>
      </c>
      <c r="B38" s="5" t="s">
        <v>123</v>
      </c>
      <c r="C38" s="23" t="s">
        <v>89</v>
      </c>
      <c r="D38" s="18" t="str">
        <f>VLOOKUP(B38,'[1]QUÝ I'!$B$8:$R$97,16,0)</f>
        <v>Chuyển 69% KPCĐ quý I/2019</v>
      </c>
      <c r="E38" s="6">
        <f>VLOOKUP(B38,'[1]QUÝ I'!$B$8:$R$97,11,0)</f>
        <v>3264625</v>
      </c>
      <c r="F38" s="30">
        <f>VLOOKUP(B38,'[1]QUÝ I'!$B$8:$R$97,15,0)</f>
        <v>946268</v>
      </c>
      <c r="G38" s="19"/>
    </row>
    <row r="39" spans="1:8" ht="30">
      <c r="A39" s="5">
        <v>28</v>
      </c>
      <c r="B39" s="5" t="s">
        <v>124</v>
      </c>
      <c r="C39" s="23" t="s">
        <v>31</v>
      </c>
      <c r="D39" s="18" t="str">
        <f>VLOOKUP(B39,'[1]QUÝ I'!$B$8:$R$97,16,0)</f>
        <v>Chuyển 69% KPCĐ quý I/2019</v>
      </c>
      <c r="E39" s="6">
        <f>VLOOKUP(B39,'[1]QUÝ I'!$B$8:$R$97,11,0)</f>
        <v>4026302</v>
      </c>
      <c r="F39" s="30">
        <f>VLOOKUP(B39,'[1]QUÝ I'!$B$8:$R$97,15,0)</f>
        <v>1167044</v>
      </c>
      <c r="G39" s="19"/>
    </row>
    <row r="40" spans="1:8" ht="30">
      <c r="A40" s="5">
        <v>29</v>
      </c>
      <c r="B40" s="5" t="s">
        <v>125</v>
      </c>
      <c r="C40" s="23" t="s">
        <v>32</v>
      </c>
      <c r="D40" s="18" t="str">
        <f>VLOOKUP(B40,'[1]QUÝ I'!$B$8:$R$97,16,0)</f>
        <v>Chuyển 69% KPCĐ quý I/2019</v>
      </c>
      <c r="E40" s="6">
        <f>VLOOKUP(B40,'[1]QUÝ I'!$B$8:$R$97,11,0)</f>
        <v>4820073</v>
      </c>
      <c r="F40" s="30">
        <f>VLOOKUP(B40,'[1]QUÝ I'!$B$8:$R$97,15,0)</f>
        <v>1397122</v>
      </c>
      <c r="G40" s="28"/>
    </row>
    <row r="41" spans="1:8" ht="30">
      <c r="A41" s="5">
        <v>30</v>
      </c>
      <c r="B41" s="5" t="s">
        <v>126</v>
      </c>
      <c r="C41" s="23" t="s">
        <v>33</v>
      </c>
      <c r="D41" s="18" t="str">
        <f>VLOOKUP(B41,'[1]QUÝ I'!$B$8:$R$97,16,0)</f>
        <v>Chuyển 69% KPCĐ quý I/2019</v>
      </c>
      <c r="E41" s="6">
        <f>VLOOKUP(B41,'[1]QUÝ I'!$B$8:$R$97,11,0)</f>
        <v>4193654</v>
      </c>
      <c r="F41" s="30">
        <f>VLOOKUP(B41,'[1]QUÝ I'!$B$8:$R$97,15,0)</f>
        <v>1215552</v>
      </c>
      <c r="G41" s="19"/>
    </row>
    <row r="42" spans="1:8" s="7" customFormat="1" ht="30">
      <c r="A42" s="5">
        <v>31</v>
      </c>
      <c r="B42" s="5" t="s">
        <v>127</v>
      </c>
      <c r="C42" s="23" t="s">
        <v>34</v>
      </c>
      <c r="D42" s="18" t="str">
        <f>VLOOKUP(B42,'[1]QUÝ I'!$B$8:$R$97,16,0)</f>
        <v>Chuyển 69% KPCĐ quý I/2019</v>
      </c>
      <c r="E42" s="6">
        <f>VLOOKUP(B42,'[1]QUÝ I'!$B$8:$R$97,11,0)</f>
        <v>5405832</v>
      </c>
      <c r="F42" s="30">
        <f>VLOOKUP(B42,'[1]QUÝ I'!$B$8:$R$97,15,0)</f>
        <v>1566909</v>
      </c>
      <c r="G42" s="19"/>
      <c r="H42" s="25"/>
    </row>
    <row r="43" spans="1:8" s="7" customFormat="1" ht="75">
      <c r="A43" s="5">
        <v>32</v>
      </c>
      <c r="B43" s="5" t="s">
        <v>128</v>
      </c>
      <c r="C43" s="23" t="s">
        <v>35</v>
      </c>
      <c r="D43" s="18" t="str">
        <f>VLOOKUP(B43,'[1]QUÝ I'!$B$8:$R$97,16,0)</f>
        <v>Chuyển 69% KPCĐ quý I/2019</v>
      </c>
      <c r="E43" s="6">
        <f>VLOOKUP(B43,'[1]QUÝ I'!$B$8:$R$97,11,0)</f>
        <v>0</v>
      </c>
      <c r="F43" s="30">
        <f>VLOOKUP(B43,'[1]QUÝ I'!$B$8:$R$97,15,0)</f>
        <v>0</v>
      </c>
      <c r="G43" s="28" t="s">
        <v>181</v>
      </c>
      <c r="H43" s="25"/>
    </row>
    <row r="44" spans="1:8" s="7" customFormat="1" ht="30">
      <c r="A44" s="5">
        <v>33</v>
      </c>
      <c r="B44" s="5" t="s">
        <v>129</v>
      </c>
      <c r="C44" s="23" t="s">
        <v>36</v>
      </c>
      <c r="D44" s="18" t="str">
        <f>VLOOKUP(B44,'[1]QUÝ I'!$B$8:$R$97,16,0)</f>
        <v>Chuyển 69% KPCĐ quý I/2019</v>
      </c>
      <c r="E44" s="6">
        <f>VLOOKUP(B44,'[1]QUÝ I'!$B$8:$R$97,11,0)</f>
        <v>4224836</v>
      </c>
      <c r="F44" s="30">
        <f>VLOOKUP(B44,'[1]QUÝ I'!$B$8:$R$97,15,0)</f>
        <v>1224590</v>
      </c>
      <c r="G44" s="28"/>
      <c r="H44" s="25"/>
    </row>
    <row r="45" spans="1:8" s="7" customFormat="1" ht="14.25" customHeight="1">
      <c r="A45" s="5">
        <v>34</v>
      </c>
      <c r="B45" s="5" t="s">
        <v>130</v>
      </c>
      <c r="C45" s="23" t="s">
        <v>37</v>
      </c>
      <c r="D45" s="18" t="str">
        <f>VLOOKUP(B45,'[1]QUÝ I'!$B$8:$R$97,16,0)</f>
        <v xml:space="preserve">Chuyển 68% KPCĐ quý 4/2018 </v>
      </c>
      <c r="E45" s="6">
        <f>VLOOKUP(B45,'[1]QUÝ I'!$B$8:$R$97,11,0)</f>
        <v>4855353</v>
      </c>
      <c r="F45" s="30">
        <f>VLOOKUP(B45,'[1]QUÝ I'!$B$8:$R$97,15,0)</f>
        <v>1428045</v>
      </c>
      <c r="G45" s="19"/>
      <c r="H45" s="29"/>
    </row>
    <row r="46" spans="1:8" s="7" customFormat="1" ht="14.25" customHeight="1">
      <c r="A46" s="5">
        <v>35</v>
      </c>
      <c r="B46" s="5" t="s">
        <v>131</v>
      </c>
      <c r="C46" s="23" t="s">
        <v>38</v>
      </c>
      <c r="D46" s="18" t="str">
        <f>VLOOKUP(B46,'[1]QUÝ I'!$B$8:$R$97,16,0)</f>
        <v>Chuyển 69% KPCĐ quý I/2019</v>
      </c>
      <c r="E46" s="6">
        <f>VLOOKUP(B46,'[1]QUÝ I'!$B$8:$R$97,11,0)</f>
        <v>4308277</v>
      </c>
      <c r="F46" s="30">
        <f>VLOOKUP(B46,'[1]QUÝ I'!$B$8:$R$97,15,0)</f>
        <v>1248776</v>
      </c>
      <c r="G46" s="28"/>
      <c r="H46" s="25"/>
    </row>
    <row r="47" spans="1:8" s="7" customFormat="1" ht="14.25" customHeight="1">
      <c r="A47" s="5">
        <v>36</v>
      </c>
      <c r="B47" s="5" t="s">
        <v>132</v>
      </c>
      <c r="C47" s="23" t="s">
        <v>39</v>
      </c>
      <c r="D47" s="18" t="str">
        <f>VLOOKUP(B47,'[1]QUÝ I'!$B$8:$R$97,16,0)</f>
        <v>Chuyển 69% KPCĐ quý I/2019</v>
      </c>
      <c r="E47" s="6">
        <f>VLOOKUP(B47,'[1]QUÝ I'!$B$8:$R$97,11,0)</f>
        <v>2598586</v>
      </c>
      <c r="F47" s="30">
        <f>VLOOKUP(B47,'[1]QUÝ I'!$B$8:$R$97,15,0)</f>
        <v>753213</v>
      </c>
      <c r="G47" s="28"/>
      <c r="H47" s="25"/>
    </row>
    <row r="48" spans="1:8" s="7" customFormat="1" ht="30">
      <c r="A48" s="5">
        <v>37</v>
      </c>
      <c r="B48" s="5" t="s">
        <v>133</v>
      </c>
      <c r="C48" s="23" t="s">
        <v>40</v>
      </c>
      <c r="D48" s="18" t="str">
        <f>VLOOKUP(B48,'[1]QUÝ I'!$B$8:$R$97,16,0)</f>
        <v>Chuyển 69% KPCĐ quý I/2019</v>
      </c>
      <c r="E48" s="6">
        <f>VLOOKUP(B48,'[1]QUÝ I'!$B$8:$R$97,11,0)</f>
        <v>5062322</v>
      </c>
      <c r="F48" s="30">
        <f>VLOOKUP(B48,'[1]QUÝ I'!$B$8:$R$97,15,0)</f>
        <v>1467340</v>
      </c>
      <c r="G48" s="19"/>
      <c r="H48" s="25"/>
    </row>
    <row r="49" spans="1:8" s="7" customFormat="1" ht="75">
      <c r="A49" s="5">
        <v>38</v>
      </c>
      <c r="B49" s="5" t="s">
        <v>134</v>
      </c>
      <c r="C49" s="23" t="s">
        <v>41</v>
      </c>
      <c r="D49" s="18" t="str">
        <f>VLOOKUP(B49,'[1]QUÝ I'!$B$8:$R$97,16,0)</f>
        <v>Chuyển 69% KPCĐ quý I/2019</v>
      </c>
      <c r="E49" s="6">
        <f>VLOOKUP(B49,'[1]QUÝ I'!$B$8:$R$97,11,0)</f>
        <v>0</v>
      </c>
      <c r="F49" s="30">
        <f>VLOOKUP(B49,'[1]QUÝ I'!$B$8:$R$97,15,0)</f>
        <v>0</v>
      </c>
      <c r="G49" s="28" t="s">
        <v>181</v>
      </c>
      <c r="H49" s="25"/>
    </row>
    <row r="50" spans="1:8" ht="30">
      <c r="A50" s="5">
        <v>1</v>
      </c>
      <c r="B50" s="5" t="s">
        <v>135</v>
      </c>
      <c r="C50" s="8" t="s">
        <v>42</v>
      </c>
      <c r="D50" s="18" t="str">
        <f>VLOOKUP(B50,'[1]QUÝ I'!$B$8:$R$97,16,0)</f>
        <v>Chuyển 69% KPCĐ quý I/2019</v>
      </c>
      <c r="E50" s="6">
        <f>VLOOKUP(B50,'[1]QUÝ I'!$B$8:$R$97,11,0)</f>
        <v>5249904</v>
      </c>
      <c r="F50" s="30">
        <f>VLOOKUP(B50,'[1]QUÝ I'!$B$8:$R$97,15,0)</f>
        <v>1521710</v>
      </c>
      <c r="G50" s="18"/>
    </row>
    <row r="51" spans="1:8" ht="30">
      <c r="A51" s="5">
        <v>2</v>
      </c>
      <c r="B51" s="5" t="s">
        <v>136</v>
      </c>
      <c r="C51" s="37" t="s">
        <v>43</v>
      </c>
      <c r="D51" s="18" t="str">
        <f>VLOOKUP(B51,'[1]QUÝ I'!$B$8:$R$97,16,0)</f>
        <v>Chuyển 69% KPCĐ quý I/2019</v>
      </c>
      <c r="E51" s="6">
        <f>VLOOKUP(B51,'[1]QUÝ I'!$B$8:$R$97,11,0)</f>
        <v>7053168</v>
      </c>
      <c r="F51" s="30">
        <f>VLOOKUP(B51,'[1]QUÝ I'!$B$8:$R$97,15,0)</f>
        <v>2044395</v>
      </c>
      <c r="G51" s="18"/>
    </row>
    <row r="52" spans="1:8" ht="30">
      <c r="A52" s="5">
        <v>3</v>
      </c>
      <c r="B52" s="5" t="s">
        <v>137</v>
      </c>
      <c r="C52" s="37" t="s">
        <v>44</v>
      </c>
      <c r="D52" s="18" t="str">
        <f>VLOOKUP(B52,'[1]QUÝ I'!$B$8:$R$97,16,0)</f>
        <v>Chuyển 69% KPCĐ quý I/2019</v>
      </c>
      <c r="E52" s="6">
        <f>VLOOKUP(B52,'[1]QUÝ I'!$B$8:$R$97,11,0)</f>
        <v>4111779</v>
      </c>
      <c r="F52" s="30">
        <f>VLOOKUP(B52,'[1]QUÝ I'!$B$8:$R$97,15,0)</f>
        <v>1191819</v>
      </c>
      <c r="G52" s="18"/>
    </row>
    <row r="53" spans="1:8" ht="30">
      <c r="A53" s="5">
        <v>4</v>
      </c>
      <c r="B53" s="5" t="s">
        <v>138</v>
      </c>
      <c r="C53" s="37" t="s">
        <v>45</v>
      </c>
      <c r="D53" s="18" t="str">
        <f>VLOOKUP(B53,'[1]QUÝ I'!$B$8:$R$97,16,0)</f>
        <v>Chuyển 69% KPCĐ quý I/2019</v>
      </c>
      <c r="E53" s="6">
        <f>VLOOKUP(B53,'[1]QUÝ I'!$B$8:$R$97,11,0)</f>
        <v>5109849</v>
      </c>
      <c r="F53" s="30">
        <f>VLOOKUP(B53,'[1]QUÝ I'!$B$8:$R$97,15,0)</f>
        <v>1481115</v>
      </c>
      <c r="G53" s="18"/>
    </row>
    <row r="54" spans="1:8" ht="30">
      <c r="A54" s="5">
        <v>5</v>
      </c>
      <c r="B54" s="5" t="s">
        <v>139</v>
      </c>
      <c r="C54" s="37" t="s">
        <v>46</v>
      </c>
      <c r="D54" s="18" t="str">
        <f>VLOOKUP(B54,'[1]QUÝ I'!$B$8:$R$97,16,0)</f>
        <v>Chuyển 69% KPCĐ quý I/2019</v>
      </c>
      <c r="E54" s="6">
        <f>VLOOKUP(B54,'[1]QUÝ I'!$B$8:$R$97,11,0)</f>
        <v>3343422</v>
      </c>
      <c r="F54" s="30">
        <f>VLOOKUP(B54,'[1]QUÝ I'!$B$8:$R$97,15,0)</f>
        <v>969108</v>
      </c>
      <c r="G54" s="18"/>
    </row>
    <row r="55" spans="1:8" ht="30">
      <c r="A55" s="5">
        <v>6</v>
      </c>
      <c r="B55" s="5" t="s">
        <v>140</v>
      </c>
      <c r="C55" s="37" t="s">
        <v>47</v>
      </c>
      <c r="D55" s="18" t="str">
        <f>VLOOKUP(B55,'[1]QUÝ I'!$B$8:$R$97,16,0)</f>
        <v>Chuyển 69% KPCĐ quý I/2019</v>
      </c>
      <c r="E55" s="6">
        <f>VLOOKUP(B55,'[1]QUÝ I'!$B$8:$R$97,11,0)</f>
        <v>3662187</v>
      </c>
      <c r="F55" s="30">
        <f>VLOOKUP(B55,'[1]QUÝ I'!$B$8:$R$97,15,0)</f>
        <v>1061503</v>
      </c>
      <c r="G55" s="18"/>
    </row>
    <row r="56" spans="1:8" ht="30">
      <c r="A56" s="5">
        <v>7</v>
      </c>
      <c r="B56" s="5" t="s">
        <v>141</v>
      </c>
      <c r="C56" s="37" t="s">
        <v>48</v>
      </c>
      <c r="D56" s="18" t="str">
        <f>VLOOKUP(B56,'[1]QUÝ I'!$B$8:$R$97,16,0)</f>
        <v>Chuyển 69% KPCĐ quý I/2019</v>
      </c>
      <c r="E56" s="6">
        <f>VLOOKUP(B56,'[1]QUÝ I'!$B$8:$R$97,11,0)</f>
        <v>4582290</v>
      </c>
      <c r="F56" s="30">
        <f>VLOOKUP(B56,'[1]QUÝ I'!$B$8:$R$97,15,0)</f>
        <v>1328199</v>
      </c>
      <c r="G56" s="18"/>
    </row>
    <row r="57" spans="1:8" ht="30">
      <c r="A57" s="5">
        <v>8</v>
      </c>
      <c r="B57" s="5" t="s">
        <v>142</v>
      </c>
      <c r="C57" s="37" t="s">
        <v>49</v>
      </c>
      <c r="D57" s="18" t="str">
        <f>VLOOKUP(B57,'[1]QUÝ I'!$B$8:$R$97,16,0)</f>
        <v>Chuyển 69% KPCĐ quý I/2019</v>
      </c>
      <c r="E57" s="6">
        <f>VLOOKUP(B57,'[1]QUÝ I'!$B$8:$R$97,11,0)</f>
        <v>3304730</v>
      </c>
      <c r="F57" s="30">
        <f>VLOOKUP(B57,'[1]QUÝ I'!$B$8:$R$97,15,0)</f>
        <v>957892</v>
      </c>
      <c r="G57" s="18"/>
    </row>
    <row r="58" spans="1:8" ht="30">
      <c r="A58" s="5">
        <v>9</v>
      </c>
      <c r="B58" s="5" t="s">
        <v>143</v>
      </c>
      <c r="C58" s="37" t="s">
        <v>50</v>
      </c>
      <c r="D58" s="18" t="str">
        <f>VLOOKUP(B58,'[1]QUÝ I'!$B$8:$R$97,16,0)</f>
        <v>Chuyển 69% KPCĐ quý I/2019</v>
      </c>
      <c r="E58" s="6">
        <f>VLOOKUP(B58,'[1]QUÝ I'!$B$8:$R$97,11,0)</f>
        <v>4071190</v>
      </c>
      <c r="F58" s="30">
        <f>VLOOKUP(B58,'[1]QUÝ I'!$B$8:$R$97,15,0)</f>
        <v>1180055</v>
      </c>
      <c r="G58" s="18"/>
    </row>
    <row r="59" spans="1:8" ht="30">
      <c r="A59" s="5">
        <v>10</v>
      </c>
      <c r="B59" s="5" t="s">
        <v>144</v>
      </c>
      <c r="C59" s="37" t="s">
        <v>51</v>
      </c>
      <c r="D59" s="18" t="str">
        <f>VLOOKUP(B59,'[1]QUÝ I'!$B$8:$R$97,16,0)</f>
        <v>Chuyển 69% KPCĐ quý I/2019</v>
      </c>
      <c r="E59" s="6">
        <f>VLOOKUP(B59,'[1]QUÝ I'!$B$8:$R$97,11,0)</f>
        <v>2295147</v>
      </c>
      <c r="F59" s="30">
        <f>VLOOKUP(B59,'[1]QUÝ I'!$B$8:$R$97,15,0)</f>
        <v>665260</v>
      </c>
      <c r="G59" s="18"/>
    </row>
    <row r="60" spans="1:8" ht="30">
      <c r="A60" s="5">
        <v>11</v>
      </c>
      <c r="B60" s="5" t="s">
        <v>145</v>
      </c>
      <c r="C60" s="37" t="s">
        <v>52</v>
      </c>
      <c r="D60" s="18" t="str">
        <f>VLOOKUP(B60,'[1]QUÝ I'!$B$8:$R$97,16,0)</f>
        <v>Chuyển 69% KPCĐ quý I/2019</v>
      </c>
      <c r="E60" s="6">
        <f>VLOOKUP(B60,'[1]QUÝ I'!$B$8:$R$97,11,0)</f>
        <v>3360564</v>
      </c>
      <c r="F60" s="30">
        <f>VLOOKUP(B60,'[1]QUÝ I'!$B$8:$R$97,15,0)</f>
        <v>974077</v>
      </c>
      <c r="G60" s="18"/>
    </row>
    <row r="61" spans="1:8" ht="30">
      <c r="A61" s="5">
        <v>12</v>
      </c>
      <c r="B61" s="5" t="s">
        <v>146</v>
      </c>
      <c r="C61" s="37" t="s">
        <v>53</v>
      </c>
      <c r="D61" s="18" t="str">
        <f>VLOOKUP(B61,'[1]QUÝ I'!$B$8:$R$97,16,0)</f>
        <v>Chuyển 69% KPCĐ quý I/2019</v>
      </c>
      <c r="E61" s="6">
        <f>VLOOKUP(B61,'[1]QUÝ I'!$B$8:$R$97,11,0)</f>
        <v>7559848</v>
      </c>
      <c r="F61" s="30">
        <f>VLOOKUP(B61,'[1]QUÝ I'!$B$8:$R$97,15,0)</f>
        <v>2191261</v>
      </c>
      <c r="G61" s="18"/>
    </row>
    <row r="62" spans="1:8" ht="30">
      <c r="A62" s="5">
        <v>13</v>
      </c>
      <c r="B62" s="5" t="s">
        <v>147</v>
      </c>
      <c r="C62" s="37" t="s">
        <v>54</v>
      </c>
      <c r="D62" s="18" t="str">
        <f>VLOOKUP(B62,'[1]QUÝ I'!$B$8:$R$97,16,0)</f>
        <v>Chuyển 69% KPCĐ quý I/2019</v>
      </c>
      <c r="E62" s="6">
        <f>VLOOKUP(B62,'[1]QUÝ I'!$B$8:$R$97,11,0)</f>
        <v>5621316</v>
      </c>
      <c r="F62" s="30">
        <f>VLOOKUP(B62,'[1]QUÝ I'!$B$8:$R$97,15,0)</f>
        <v>1629366</v>
      </c>
      <c r="G62" s="18"/>
    </row>
    <row r="63" spans="1:8" ht="30">
      <c r="A63" s="5">
        <v>14</v>
      </c>
      <c r="B63" s="5" t="s">
        <v>148</v>
      </c>
      <c r="C63" s="37" t="s">
        <v>55</v>
      </c>
      <c r="D63" s="18" t="str">
        <f>VLOOKUP(B63,'[1]QUÝ I'!$B$8:$R$97,16,0)</f>
        <v>Chuyển 69% KPCĐ quý I/2019</v>
      </c>
      <c r="E63" s="6">
        <f>VLOOKUP(B63,'[1]QUÝ I'!$B$8:$R$97,11,0)</f>
        <v>4693815</v>
      </c>
      <c r="F63" s="30">
        <f>VLOOKUP(B63,'[1]QUÝ I'!$B$8:$R$97,15,0)</f>
        <v>1360526</v>
      </c>
      <c r="G63" s="18"/>
    </row>
    <row r="64" spans="1:8" ht="30">
      <c r="A64" s="5">
        <v>15</v>
      </c>
      <c r="B64" s="5" t="s">
        <v>149</v>
      </c>
      <c r="C64" s="37" t="s">
        <v>56</v>
      </c>
      <c r="D64" s="18" t="str">
        <f>VLOOKUP(B64,'[1]QUÝ I'!$B$8:$R$97,16,0)</f>
        <v>Chuyển 69% KPCĐ quý I/2019</v>
      </c>
      <c r="E64" s="6">
        <f>VLOOKUP(B64,'[1]QUÝ I'!$B$8:$R$97,11,0)</f>
        <v>5335089</v>
      </c>
      <c r="F64" s="30">
        <f>VLOOKUP(B64,'[1]QUÝ I'!$B$8:$R$97,15,0)</f>
        <v>1546404</v>
      </c>
      <c r="G64" s="18"/>
    </row>
    <row r="65" spans="1:7" ht="30">
      <c r="A65" s="5">
        <v>16</v>
      </c>
      <c r="B65" s="5" t="s">
        <v>150</v>
      </c>
      <c r="C65" s="37" t="s">
        <v>57</v>
      </c>
      <c r="D65" s="18" t="str">
        <f>VLOOKUP(B65,'[1]QUÝ I'!$B$8:$R$97,16,0)</f>
        <v>Chuyển 69% KPCĐ quý I/2019</v>
      </c>
      <c r="E65" s="6">
        <f>VLOOKUP(B65,'[1]QUÝ I'!$B$8:$R$97,11,0)</f>
        <v>6878040</v>
      </c>
      <c r="F65" s="30">
        <f>VLOOKUP(B65,'[1]QUÝ I'!$B$8:$R$97,15,0)</f>
        <v>1993635</v>
      </c>
      <c r="G65" s="18"/>
    </row>
    <row r="66" spans="1:7" ht="30">
      <c r="A66" s="5">
        <v>17</v>
      </c>
      <c r="B66" s="5" t="s">
        <v>151</v>
      </c>
      <c r="C66" s="37" t="s">
        <v>58</v>
      </c>
      <c r="D66" s="18" t="str">
        <f>VLOOKUP(B66,'[1]QUÝ I'!$B$8:$R$97,16,0)</f>
        <v>Chuyển 69% KPCĐ quý I/2019</v>
      </c>
      <c r="E66" s="6">
        <f>VLOOKUP(B66,'[1]QUÝ I'!$B$8:$R$97,11,0)</f>
        <v>4943502</v>
      </c>
      <c r="F66" s="30">
        <f>VLOOKUP(B66,'[1]QUÝ I'!$B$8:$R$97,15,0)</f>
        <v>1432899</v>
      </c>
      <c r="G66" s="18"/>
    </row>
    <row r="67" spans="1:7" ht="30">
      <c r="A67" s="5">
        <v>18</v>
      </c>
      <c r="B67" s="5" t="s">
        <v>152</v>
      </c>
      <c r="C67" s="37" t="s">
        <v>59</v>
      </c>
      <c r="D67" s="18" t="str">
        <f>VLOOKUP(B67,'[1]QUÝ I'!$B$8:$R$97,16,0)</f>
        <v>Chuyển 69% KPCĐ quý I/2019</v>
      </c>
      <c r="E67" s="6">
        <f>VLOOKUP(B67,'[1]QUÝ I'!$B$8:$R$97,11,0)</f>
        <v>5550797</v>
      </c>
      <c r="F67" s="30">
        <f>VLOOKUP(B67,'[1]QUÝ I'!$B$8:$R$97,15,0)</f>
        <v>1608926</v>
      </c>
      <c r="G67" s="18"/>
    </row>
    <row r="68" spans="1:7" ht="30">
      <c r="A68" s="5">
        <v>19</v>
      </c>
      <c r="B68" s="5" t="s">
        <v>153</v>
      </c>
      <c r="C68" s="37" t="s">
        <v>60</v>
      </c>
      <c r="D68" s="18" t="str">
        <f>VLOOKUP(B68,'[1]QUÝ I'!$B$8:$R$97,16,0)</f>
        <v>Chuyển 69% KPCĐ quý I/2019</v>
      </c>
      <c r="E68" s="6">
        <f>VLOOKUP(B68,'[1]QUÝ I'!$B$8:$R$97,11,0)</f>
        <v>6770236</v>
      </c>
      <c r="F68" s="30">
        <f>VLOOKUP(B68,'[1]QUÝ I'!$B$8:$R$97,15,0)</f>
        <v>1962388</v>
      </c>
      <c r="G68" s="18"/>
    </row>
    <row r="69" spans="1:7" ht="30">
      <c r="A69" s="5">
        <v>20</v>
      </c>
      <c r="B69" s="5" t="s">
        <v>154</v>
      </c>
      <c r="C69" s="37" t="s">
        <v>61</v>
      </c>
      <c r="D69" s="18" t="str">
        <f>VLOOKUP(B69,'[1]QUÝ I'!$B$8:$R$97,16,0)</f>
        <v>Chuyển 69% KPCĐ quý I/2019</v>
      </c>
      <c r="E69" s="6">
        <f>VLOOKUP(B69,'[1]QUÝ I'!$B$8:$R$97,11,0)</f>
        <v>9225435</v>
      </c>
      <c r="F69" s="30">
        <f>VLOOKUP(B69,'[1]QUÝ I'!$B$8:$R$97,15,0)</f>
        <v>2674039</v>
      </c>
      <c r="G69" s="18"/>
    </row>
    <row r="70" spans="1:7" ht="30">
      <c r="A70" s="5">
        <v>21</v>
      </c>
      <c r="B70" s="5" t="s">
        <v>155</v>
      </c>
      <c r="C70" s="37" t="s">
        <v>62</v>
      </c>
      <c r="D70" s="18" t="str">
        <f>VLOOKUP(B70,'[1]QUÝ I'!$B$8:$R$97,16,0)</f>
        <v>Chuyển 69% KPCĐ quý I/2019</v>
      </c>
      <c r="E70" s="6">
        <f>VLOOKUP(B70,'[1]QUÝ I'!$B$8:$R$97,11,0)</f>
        <v>4034625</v>
      </c>
      <c r="F70" s="30">
        <f>VLOOKUP(B70,'[1]QUÝ I'!$B$8:$R$97,15,0)</f>
        <v>1169457</v>
      </c>
      <c r="G70" s="18"/>
    </row>
    <row r="71" spans="1:7" ht="30">
      <c r="A71" s="5">
        <v>22</v>
      </c>
      <c r="B71" s="5" t="s">
        <v>156</v>
      </c>
      <c r="C71" s="37" t="s">
        <v>63</v>
      </c>
      <c r="D71" s="18" t="str">
        <f>VLOOKUP(B71,'[1]QUÝ I'!$B$8:$R$97,16,0)</f>
        <v>Chuyển 69% KPCĐ quý I/2019</v>
      </c>
      <c r="E71" s="6">
        <f>VLOOKUP(B71,'[1]QUÝ I'!$B$8:$R$97,11,0)</f>
        <v>3213366</v>
      </c>
      <c r="F71" s="30">
        <f>VLOOKUP(B71,'[1]QUÝ I'!$B$8:$R$97,15,0)</f>
        <v>931410</v>
      </c>
      <c r="G71" s="18"/>
    </row>
    <row r="72" spans="1:7" ht="30">
      <c r="A72" s="5">
        <v>23</v>
      </c>
      <c r="B72" s="5" t="s">
        <v>157</v>
      </c>
      <c r="C72" s="37" t="s">
        <v>64</v>
      </c>
      <c r="D72" s="18" t="str">
        <f>VLOOKUP(B72,'[1]QUÝ I'!$B$8:$R$97,16,0)</f>
        <v>Chuyển 69% KPCĐ quý I/2019</v>
      </c>
      <c r="E72" s="6">
        <f>VLOOKUP(B72,'[1]QUÝ I'!$B$8:$R$97,11,0)</f>
        <v>5393010</v>
      </c>
      <c r="F72" s="30">
        <f>VLOOKUP(B72,'[1]QUÝ I'!$B$8:$R$97,15,0)</f>
        <v>1563192</v>
      </c>
      <c r="G72" s="18"/>
    </row>
    <row r="73" spans="1:7" ht="30">
      <c r="A73" s="5">
        <v>24</v>
      </c>
      <c r="B73" s="5" t="s">
        <v>158</v>
      </c>
      <c r="C73" s="37" t="s">
        <v>65</v>
      </c>
      <c r="D73" s="18" t="str">
        <f>VLOOKUP(B73,'[1]QUÝ I'!$B$8:$R$97,16,0)</f>
        <v>Chuyển 69% KPCĐ quý I/2019</v>
      </c>
      <c r="E73" s="6">
        <f>VLOOKUP(B73,'[1]QUÝ I'!$B$8:$R$97,11,0)</f>
        <v>7828691</v>
      </c>
      <c r="F73" s="30">
        <f>VLOOKUP(B73,'[1]QUÝ I'!$B$8:$R$97,15,0)</f>
        <v>2269185</v>
      </c>
      <c r="G73" s="18"/>
    </row>
    <row r="74" spans="1:7" ht="30">
      <c r="A74" s="5">
        <v>25</v>
      </c>
      <c r="B74" s="5" t="s">
        <v>159</v>
      </c>
      <c r="C74" s="37" t="s">
        <v>66</v>
      </c>
      <c r="D74" s="18" t="str">
        <f>VLOOKUP(B74,'[1]QUÝ I'!$B$8:$R$97,16,0)</f>
        <v>Chuyển 69% KPCĐ quý I/2019</v>
      </c>
      <c r="E74" s="6">
        <f>VLOOKUP(B74,'[1]QUÝ I'!$B$8:$R$97,11,0)</f>
        <v>4866705</v>
      </c>
      <c r="F74" s="30">
        <f>VLOOKUP(B74,'[1]QUÝ I'!$B$8:$R$97,15,0)</f>
        <v>1410639</v>
      </c>
      <c r="G74" s="18"/>
    </row>
    <row r="75" spans="1:7" ht="30">
      <c r="A75" s="5">
        <v>26</v>
      </c>
      <c r="B75" s="5" t="s">
        <v>160</v>
      </c>
      <c r="C75" s="37" t="s">
        <v>67</v>
      </c>
      <c r="D75" s="18" t="str">
        <f>VLOOKUP(B75,'[1]QUÝ I'!$B$8:$R$97,16,0)</f>
        <v>Chuyển 69% KPCĐ quý I/2019</v>
      </c>
      <c r="E75" s="6">
        <f>VLOOKUP(B75,'[1]QUÝ I'!$B$8:$R$97,11,0)</f>
        <v>8307720</v>
      </c>
      <c r="F75" s="30">
        <f>VLOOKUP(B75,'[1]QUÝ I'!$B$8:$R$97,15,0)</f>
        <v>2408034</v>
      </c>
      <c r="G75" s="18"/>
    </row>
    <row r="76" spans="1:7" ht="30">
      <c r="A76" s="5">
        <v>27</v>
      </c>
      <c r="B76" s="5" t="s">
        <v>161</v>
      </c>
      <c r="C76" s="37" t="s">
        <v>68</v>
      </c>
      <c r="D76" s="18" t="str">
        <f>VLOOKUP(B76,'[1]QUÝ I'!$B$8:$R$97,16,0)</f>
        <v>Chuyển 69% KPCĐ quý I/2019</v>
      </c>
      <c r="E76" s="6">
        <f>VLOOKUP(B76,'[1]QUÝ I'!$B$8:$R$97,11,0)</f>
        <v>9199994</v>
      </c>
      <c r="F76" s="30">
        <f>VLOOKUP(B76,'[1]QUÝ I'!$B$8:$R$97,15,0)</f>
        <v>2666665</v>
      </c>
      <c r="G76" s="18"/>
    </row>
    <row r="77" spans="1:7" ht="45">
      <c r="A77" s="5">
        <v>28</v>
      </c>
      <c r="B77" s="5" t="s">
        <v>162</v>
      </c>
      <c r="C77" s="37" t="s">
        <v>69</v>
      </c>
      <c r="D77" s="18" t="str">
        <f>VLOOKUP(B77,'[1]QUÝ I'!$B$8:$R$97,16,0)</f>
        <v>Chuyển 68% KPCĐ tháng 11/2018 và 69% KPCĐ quý I/2019</v>
      </c>
      <c r="E77" s="6">
        <f>VLOOKUP(B77,'[1]QUÝ I'!$B$8:$R$97,11,0)</f>
        <v>19175420</v>
      </c>
      <c r="F77" s="30">
        <f>VLOOKUP(B77,'[1]QUÝ I'!$B$8:$R$97,15,0)</f>
        <v>5574201</v>
      </c>
      <c r="G77" s="18"/>
    </row>
    <row r="78" spans="1:7" ht="45">
      <c r="A78" s="5">
        <v>29</v>
      </c>
      <c r="B78" s="5" t="s">
        <v>163</v>
      </c>
      <c r="C78" s="37" t="s">
        <v>70</v>
      </c>
      <c r="D78" s="18" t="str">
        <f>VLOOKUP(B78,'[1]QUÝ I'!$B$8:$R$97,16,0)</f>
        <v>Chuyển 68% KPCĐ tháng 10/2018 và 69% KPCĐ quý I/2019</v>
      </c>
      <c r="E78" s="6">
        <f>VLOOKUP(B78,'[1]QUÝ I'!$B$8:$R$97,11,0)</f>
        <v>5296242</v>
      </c>
      <c r="F78" s="30">
        <f>VLOOKUP(B78,'[1]QUÝ I'!$B$8:$R$97,15,0)</f>
        <v>1542595</v>
      </c>
      <c r="G78" s="18"/>
    </row>
    <row r="79" spans="1:7" ht="30">
      <c r="A79" s="5">
        <v>30</v>
      </c>
      <c r="B79" s="5" t="s">
        <v>164</v>
      </c>
      <c r="C79" s="37" t="s">
        <v>71</v>
      </c>
      <c r="D79" s="18" t="str">
        <f>VLOOKUP(B79,'[1]QUÝ I'!$B$8:$R$97,16,0)</f>
        <v>Chuyển 69% KPCĐ quý I/2019</v>
      </c>
      <c r="E79" s="6">
        <f>VLOOKUP(B79,'[1]QUÝ I'!$B$8:$R$97,11,0)</f>
        <v>8282985</v>
      </c>
      <c r="F79" s="30">
        <f>VLOOKUP(B79,'[1]QUÝ I'!$B$8:$R$97,15,0)</f>
        <v>2400864</v>
      </c>
      <c r="G79" s="18"/>
    </row>
    <row r="80" spans="1:7" ht="30">
      <c r="A80" s="5">
        <v>31</v>
      </c>
      <c r="B80" s="5" t="s">
        <v>165</v>
      </c>
      <c r="C80" s="37" t="s">
        <v>72</v>
      </c>
      <c r="D80" s="18" t="str">
        <f>VLOOKUP(B80,'[1]QUÝ I'!$B$8:$R$97,16,0)</f>
        <v>Chuyển 69% KPCĐ quý I/2019</v>
      </c>
      <c r="E80" s="6">
        <f>VLOOKUP(B80,'[1]QUÝ I'!$B$8:$R$97,11,0)</f>
        <v>8769456</v>
      </c>
      <c r="F80" s="30">
        <f>VLOOKUP(B80,'[1]QUÝ I'!$B$8:$R$97,15,0)</f>
        <v>2541872</v>
      </c>
      <c r="G80" s="18"/>
    </row>
    <row r="81" spans="1:7" ht="30">
      <c r="A81" s="5">
        <v>32</v>
      </c>
      <c r="B81" s="5" t="s">
        <v>166</v>
      </c>
      <c r="C81" s="37" t="s">
        <v>73</v>
      </c>
      <c r="D81" s="18" t="str">
        <f>VLOOKUP(B81,'[1]QUÝ I'!$B$8:$R$97,16,0)</f>
        <v>Chuyển 69% KPCĐ quý I/2019</v>
      </c>
      <c r="E81" s="6">
        <f>VLOOKUP(B81,'[1]QUÝ I'!$B$8:$R$97,11,0)</f>
        <v>7527877</v>
      </c>
      <c r="F81" s="30">
        <f>VLOOKUP(B81,'[1]QUÝ I'!$B$8:$R$97,15,0)</f>
        <v>2181993</v>
      </c>
      <c r="G81" s="18"/>
    </row>
    <row r="82" spans="1:7" ht="30">
      <c r="A82" s="5">
        <v>33</v>
      </c>
      <c r="B82" s="5" t="s">
        <v>167</v>
      </c>
      <c r="C82" s="37" t="s">
        <v>74</v>
      </c>
      <c r="D82" s="18" t="str">
        <f>VLOOKUP(B82,'[1]QUÝ I'!$B$8:$R$97,16,0)</f>
        <v>Chuyển 69% KPCĐ quý I/2019</v>
      </c>
      <c r="E82" s="6">
        <f>VLOOKUP(B82,'[1]QUÝ I'!$B$8:$R$97,11,0)</f>
        <v>13892828</v>
      </c>
      <c r="F82" s="30">
        <f>VLOOKUP(B82,'[1]QUÝ I'!$B$8:$R$97,15,0)</f>
        <v>4026906</v>
      </c>
      <c r="G82" s="18"/>
    </row>
    <row r="83" spans="1:7" ht="30">
      <c r="A83" s="5">
        <v>34</v>
      </c>
      <c r="B83" s="5" t="s">
        <v>168</v>
      </c>
      <c r="C83" s="37" t="s">
        <v>75</v>
      </c>
      <c r="D83" s="18" t="str">
        <f>VLOOKUP(B83,'[1]QUÝ I'!$B$8:$R$97,16,0)</f>
        <v>Chuyển 69% KPCĐ quý I/2019</v>
      </c>
      <c r="E83" s="6">
        <f>VLOOKUP(B83,'[1]QUÝ I'!$B$8:$R$97,11,0)</f>
        <v>9332488</v>
      </c>
      <c r="F83" s="30">
        <f>VLOOKUP(B83,'[1]QUÝ I'!$B$8:$R$97,15,0)</f>
        <v>2705070</v>
      </c>
      <c r="G83" s="18"/>
    </row>
    <row r="84" spans="1:7" ht="30">
      <c r="A84" s="5">
        <v>35</v>
      </c>
      <c r="B84" s="5" t="s">
        <v>169</v>
      </c>
      <c r="C84" s="37" t="s">
        <v>76</v>
      </c>
      <c r="D84" s="18" t="str">
        <f>VLOOKUP(B84,'[1]QUÝ I'!$B$8:$R$97,16,0)</f>
        <v>Chuyển 69% KPCĐ quý I/2019</v>
      </c>
      <c r="E84" s="6">
        <f>VLOOKUP(B84,'[1]QUÝ I'!$B$8:$R$97,11,0)</f>
        <v>7978846</v>
      </c>
      <c r="F84" s="30">
        <f>VLOOKUP(B84,'[1]QUÝ I'!$B$8:$R$97,15,0)</f>
        <v>2312709</v>
      </c>
      <c r="G84" s="18"/>
    </row>
    <row r="85" spans="1:7" ht="30">
      <c r="A85" s="5">
        <v>36</v>
      </c>
      <c r="B85" s="5" t="s">
        <v>170</v>
      </c>
      <c r="C85" s="37" t="s">
        <v>77</v>
      </c>
      <c r="D85" s="18" t="str">
        <f>VLOOKUP(B85,'[1]QUÝ I'!$B$8:$R$97,16,0)</f>
        <v>Chuyển 69% KPCĐ quý I/2019</v>
      </c>
      <c r="E85" s="6">
        <f>VLOOKUP(B85,'[1]QUÝ I'!$B$8:$R$97,11,0)</f>
        <v>15900963</v>
      </c>
      <c r="F85" s="30">
        <f>VLOOKUP(B85,'[1]QUÝ I'!$B$8:$R$97,15,0)</f>
        <v>4608975</v>
      </c>
      <c r="G85" s="18"/>
    </row>
    <row r="86" spans="1:7" ht="30">
      <c r="A86" s="5">
        <v>37</v>
      </c>
      <c r="B86" s="5" t="s">
        <v>171</v>
      </c>
      <c r="C86" s="37" t="s">
        <v>78</v>
      </c>
      <c r="D86" s="18" t="str">
        <f>VLOOKUP(B86,'[1]QUÝ I'!$B$8:$R$97,16,0)</f>
        <v>Chuyển 69% KPCĐ quý I/2019</v>
      </c>
      <c r="E86" s="6">
        <f>VLOOKUP(B86,'[1]QUÝ I'!$B$8:$R$97,11,0)</f>
        <v>9100467</v>
      </c>
      <c r="F86" s="30">
        <f>VLOOKUP(B86,'[1]QUÝ I'!$B$8:$R$97,15,0)</f>
        <v>2637816</v>
      </c>
      <c r="G86" s="18"/>
    </row>
    <row r="87" spans="1:7" ht="30">
      <c r="A87" s="5">
        <v>38</v>
      </c>
      <c r="B87" s="5" t="s">
        <v>172</v>
      </c>
      <c r="C87" s="37" t="s">
        <v>79</v>
      </c>
      <c r="D87" s="18" t="str">
        <f>VLOOKUP(B87,'[1]QUÝ I'!$B$8:$R$97,16,0)</f>
        <v>Chuyển 69% KPCĐ quý I/2019</v>
      </c>
      <c r="E87" s="6">
        <f>VLOOKUP(B87,'[1]QUÝ I'!$B$8:$R$97,11,0)</f>
        <v>10385687</v>
      </c>
      <c r="F87" s="30">
        <f>VLOOKUP(B87,'[1]QUÝ I'!$B$8:$R$97,15,0)</f>
        <v>3010344</v>
      </c>
      <c r="G87" s="18"/>
    </row>
    <row r="88" spans="1:7" ht="30">
      <c r="A88" s="5">
        <v>39</v>
      </c>
      <c r="B88" s="5" t="s">
        <v>173</v>
      </c>
      <c r="C88" s="37" t="s">
        <v>80</v>
      </c>
      <c r="D88" s="18" t="str">
        <f>VLOOKUP(B88,'[1]QUÝ I'!$B$8:$R$97,16,0)</f>
        <v>Chuyển 69% KPCĐ quý I/2019</v>
      </c>
      <c r="E88" s="6">
        <f>VLOOKUP(B88,'[1]QUÝ I'!$B$8:$R$97,11,0)</f>
        <v>13594676</v>
      </c>
      <c r="F88" s="30">
        <f>VLOOKUP(B88,'[1]QUÝ I'!$B$8:$R$97,15,0)</f>
        <v>3940485</v>
      </c>
      <c r="G88" s="18"/>
    </row>
    <row r="89" spans="1:7" ht="30">
      <c r="A89" s="5">
        <v>40</v>
      </c>
      <c r="B89" s="5" t="s">
        <v>174</v>
      </c>
      <c r="C89" s="37" t="s">
        <v>81</v>
      </c>
      <c r="D89" s="18" t="str">
        <f>VLOOKUP(B89,'[1]QUÝ I'!$B$8:$R$97,16,0)</f>
        <v>Chuyển 69% KPCĐ quý I/2019</v>
      </c>
      <c r="E89" s="6">
        <f>VLOOKUP(B89,'[1]QUÝ I'!$B$8:$R$97,11,0)</f>
        <v>3115157</v>
      </c>
      <c r="F89" s="30">
        <f>VLOOKUP(B89,'[1]QUÝ I'!$B$8:$R$97,15,0)</f>
        <v>902944</v>
      </c>
      <c r="G89" s="18"/>
    </row>
    <row r="90" spans="1:7" ht="30">
      <c r="A90" s="5">
        <v>41</v>
      </c>
      <c r="B90" s="5" t="s">
        <v>175</v>
      </c>
      <c r="C90" s="37" t="s">
        <v>82</v>
      </c>
      <c r="D90" s="18" t="str">
        <f>VLOOKUP(B90,'[1]QUÝ I'!$B$8:$R$97,16,0)</f>
        <v>Chuyển 69% KPCĐ quý I/2019</v>
      </c>
      <c r="E90" s="6">
        <f>VLOOKUP(B90,'[1]QUÝ I'!$B$8:$R$97,11,0)</f>
        <v>7949755</v>
      </c>
      <c r="F90" s="30">
        <f>VLOOKUP(B90,'[1]QUÝ I'!$B$8:$R$97,15,0)</f>
        <v>2304277</v>
      </c>
      <c r="G90" s="18"/>
    </row>
    <row r="91" spans="1:7" ht="30">
      <c r="A91" s="5">
        <v>42</v>
      </c>
      <c r="B91" s="5" t="s">
        <v>176</v>
      </c>
      <c r="C91" s="37" t="s">
        <v>83</v>
      </c>
      <c r="D91" s="18" t="str">
        <f>VLOOKUP(B91,'[1]QUÝ I'!$B$8:$R$97,16,0)</f>
        <v>Chuyển 69% KPCĐ quý I/2019</v>
      </c>
      <c r="E91" s="6">
        <f>VLOOKUP(B91,'[1]QUÝ I'!$B$8:$R$97,11,0)</f>
        <v>8498001</v>
      </c>
      <c r="F91" s="30">
        <f>VLOOKUP(B91,'[1]QUÝ I'!$B$8:$R$97,15,0)</f>
        <v>2463189</v>
      </c>
      <c r="G91" s="18"/>
    </row>
    <row r="92" spans="1:7" ht="30">
      <c r="A92" s="5">
        <v>43</v>
      </c>
      <c r="B92" s="5" t="s">
        <v>177</v>
      </c>
      <c r="C92" s="37" t="s">
        <v>84</v>
      </c>
      <c r="D92" s="18" t="str">
        <f>VLOOKUP(B92,'[1]QUÝ I'!$B$8:$R$97,16,0)</f>
        <v>Chuyển 69% KPCĐ quý I/2019</v>
      </c>
      <c r="E92" s="6">
        <f>VLOOKUP(B92,'[1]QUÝ I'!$B$8:$R$97,11,0)</f>
        <v>9558132</v>
      </c>
      <c r="F92" s="30">
        <f>VLOOKUP(B92,'[1]QUÝ I'!$B$8:$R$97,15,0)</f>
        <v>2770473</v>
      </c>
      <c r="G92" s="18"/>
    </row>
    <row r="93" spans="1:7" ht="30">
      <c r="A93" s="26">
        <v>44</v>
      </c>
      <c r="B93" s="26" t="s">
        <v>178</v>
      </c>
      <c r="C93" s="38" t="s">
        <v>85</v>
      </c>
      <c r="D93" s="18" t="str">
        <f>VLOOKUP(B93,'[1]QUÝ I'!$B$8:$R$97,16,0)</f>
        <v>Chuyển 69% KPCĐ quý I/2019</v>
      </c>
      <c r="E93" s="6">
        <f>VLOOKUP(B93,'[1]QUÝ I'!$B$8:$R$97,11,0)</f>
        <v>2950188</v>
      </c>
      <c r="F93" s="30">
        <f>VLOOKUP(B93,'[1]QUÝ I'!$B$8:$R$97,15,0)</f>
        <v>855126</v>
      </c>
      <c r="G93" s="18"/>
    </row>
    <row r="94" spans="1:7" ht="30">
      <c r="A94" s="26">
        <v>45</v>
      </c>
      <c r="B94" s="26" t="s">
        <v>179</v>
      </c>
      <c r="C94" s="31" t="s">
        <v>86</v>
      </c>
      <c r="D94" s="18" t="str">
        <f>VLOOKUP(B94,'[1]QUÝ I'!$B$8:$R$97,16,0)</f>
        <v>Chuyển 69% KPCĐ quý I/2019</v>
      </c>
      <c r="E94" s="6">
        <f>VLOOKUP(B94,'[1]QUÝ I'!$B$8:$R$97,11,0)</f>
        <v>2764181</v>
      </c>
      <c r="F94" s="30">
        <f>VLOOKUP(B94,'[1]QUÝ I'!$B$8:$R$97,15,0)</f>
        <v>801212</v>
      </c>
      <c r="G94" s="18"/>
    </row>
    <row r="95" spans="1:7">
      <c r="A95" s="9"/>
      <c r="B95" s="9"/>
      <c r="C95" s="39"/>
      <c r="D95" s="10" t="s">
        <v>93</v>
      </c>
      <c r="E95" s="41">
        <f>SUM(E12:E94)</f>
        <v>403232127</v>
      </c>
      <c r="F95" s="41">
        <f>SUM(F12:F94)</f>
        <v>116927534</v>
      </c>
      <c r="G95" s="18"/>
    </row>
    <row r="96" spans="1:7">
      <c r="F96" s="27"/>
    </row>
  </sheetData>
  <mergeCells count="2">
    <mergeCell ref="C8:G8"/>
    <mergeCell ref="C9:G9"/>
  </mergeCells>
  <conditionalFormatting sqref="E4:E7">
    <cfRule type="expression" dxfId="0" priority="1">
      <formula>ISERROR($E4)</formula>
    </cfRule>
  </conditionalFormatting>
  <pageMargins left="0.2" right="0.22" top="0.35" bottom="0.49" header="0.19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quý I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cp:lastPrinted>2018-08-06T04:04:56Z</cp:lastPrinted>
  <dcterms:created xsi:type="dcterms:W3CDTF">2018-05-07T07:46:52Z</dcterms:created>
  <dcterms:modified xsi:type="dcterms:W3CDTF">2019-04-17T07:37:11Z</dcterms:modified>
</cp:coreProperties>
</file>