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16" i="1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H95" s="1"/>
  <c r="G96"/>
  <c r="G97"/>
  <c r="H97" s="1"/>
  <c r="G98"/>
  <c r="G99"/>
  <c r="H99" s="1"/>
  <c r="G100"/>
  <c r="G101"/>
  <c r="G15"/>
  <c r="F57"/>
  <c r="F45"/>
  <c r="F20"/>
  <c r="F14"/>
  <c r="J101"/>
  <c r="I101"/>
  <c r="J100"/>
  <c r="I100"/>
  <c r="H100"/>
  <c r="J99"/>
  <c r="I99"/>
  <c r="J98"/>
  <c r="I98"/>
  <c r="H98"/>
  <c r="J97"/>
  <c r="I97"/>
  <c r="J96"/>
  <c r="I96"/>
  <c r="H96"/>
  <c r="J95"/>
  <c r="I95"/>
  <c r="J94"/>
  <c r="I94"/>
  <c r="H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J61"/>
  <c r="I61"/>
  <c r="J60"/>
  <c r="I60"/>
  <c r="J59"/>
  <c r="I59"/>
  <c r="J58"/>
  <c r="I58"/>
  <c r="E57"/>
  <c r="E102" s="1"/>
  <c r="D57"/>
  <c r="J56"/>
  <c r="I56"/>
  <c r="J55"/>
  <c r="I55"/>
  <c r="H55"/>
  <c r="J54"/>
  <c r="I54"/>
  <c r="H54"/>
  <c r="J53"/>
  <c r="I53"/>
  <c r="J52"/>
  <c r="I52"/>
  <c r="J51"/>
  <c r="I51"/>
  <c r="J50"/>
  <c r="I50"/>
  <c r="J49"/>
  <c r="I49"/>
  <c r="J48"/>
  <c r="I48"/>
  <c r="J47"/>
  <c r="I47"/>
  <c r="J46"/>
  <c r="I46"/>
  <c r="E45"/>
  <c r="D45"/>
  <c r="J44"/>
  <c r="I44"/>
  <c r="J43"/>
  <c r="I43"/>
  <c r="J41"/>
  <c r="I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J27"/>
  <c r="I27"/>
  <c r="H26"/>
  <c r="J25"/>
  <c r="I25"/>
  <c r="H25"/>
  <c r="J24"/>
  <c r="I24"/>
  <c r="H24"/>
  <c r="J23"/>
  <c r="I23"/>
  <c r="H23"/>
  <c r="J22"/>
  <c r="I22"/>
  <c r="H22"/>
  <c r="J21"/>
  <c r="I21"/>
  <c r="H21"/>
  <c r="E20"/>
  <c r="D20"/>
  <c r="J19"/>
  <c r="I19"/>
  <c r="J18"/>
  <c r="I18"/>
  <c r="J17"/>
  <c r="I17"/>
  <c r="J16"/>
  <c r="I16"/>
  <c r="J15"/>
  <c r="I15"/>
  <c r="E14"/>
  <c r="E13" s="1"/>
  <c r="D14"/>
  <c r="G45" l="1"/>
  <c r="G57"/>
  <c r="G20"/>
  <c r="F13"/>
  <c r="F102" s="1"/>
  <c r="J57"/>
  <c r="J45"/>
  <c r="I14"/>
  <c r="J14"/>
  <c r="D13"/>
  <c r="D102" s="1"/>
  <c r="J20"/>
  <c r="I20"/>
  <c r="I13" s="1"/>
  <c r="I45"/>
  <c r="I57"/>
  <c r="H56"/>
  <c r="H58"/>
  <c r="G14"/>
  <c r="H15"/>
  <c r="H16"/>
  <c r="H17"/>
  <c r="H18"/>
  <c r="H19"/>
  <c r="H27"/>
  <c r="H28"/>
  <c r="H41"/>
  <c r="H42"/>
  <c r="H43"/>
  <c r="H44"/>
  <c r="H46"/>
  <c r="H47"/>
  <c r="H48"/>
  <c r="H49"/>
  <c r="H50"/>
  <c r="H51"/>
  <c r="H52"/>
  <c r="H53"/>
  <c r="H92"/>
  <c r="H59"/>
  <c r="H60"/>
  <c r="H61"/>
  <c r="H62"/>
  <c r="H81"/>
  <c r="H82"/>
  <c r="H83"/>
  <c r="H84"/>
  <c r="H85"/>
  <c r="H86"/>
  <c r="H87"/>
  <c r="H88"/>
  <c r="H89"/>
  <c r="H90"/>
  <c r="H91"/>
  <c r="H93"/>
  <c r="H101"/>
  <c r="I102" l="1"/>
  <c r="G13"/>
  <c r="G102" s="1"/>
  <c r="J13"/>
  <c r="J102" s="1"/>
  <c r="H20"/>
  <c r="H45"/>
  <c r="H14"/>
  <c r="H13" s="1"/>
  <c r="H57"/>
  <c r="H102" s="1"/>
</calcChain>
</file>

<file path=xl/sharedStrings.xml><?xml version="1.0" encoding="utf-8"?>
<sst xmlns="http://schemas.openxmlformats.org/spreadsheetml/2006/main" count="199" uniqueCount="199">
  <si>
    <r>
      <t xml:space="preserve">             LIÊN ĐOÀN LAO ĐỘNG TỈNH TÂY NINH                                                                                     </t>
    </r>
    <r>
      <rPr>
        <b/>
        <sz val="8"/>
        <rFont val="Times New Roman"/>
        <family val="1"/>
      </rPr>
      <t xml:space="preserve">    CỘNG HOÀ XÃ HỘI CHỦ NGHĨA VIỆT NAM</t>
    </r>
  </si>
  <si>
    <t>LIÊN ĐOÀN LAO ĐỘNG HUYỆN DƯƠNG MINH CHÂU                                                                                          Độc lập - Tự do - Hạnh phúc</t>
  </si>
  <si>
    <t>STT</t>
  </si>
  <si>
    <t xml:space="preserve">                                                       </t>
  </si>
  <si>
    <t>SỐ LĐ</t>
  </si>
  <si>
    <t>SỐ ĐV</t>
  </si>
  <si>
    <t>QUỸ LƯƠNG ĐÓNG ĐPCĐ</t>
  </si>
  <si>
    <t>A</t>
  </si>
  <si>
    <t>B</t>
  </si>
  <si>
    <t>I</t>
  </si>
  <si>
    <t>HCSN</t>
  </si>
  <si>
    <t>Ngành Trung ương</t>
  </si>
  <si>
    <t>t</t>
  </si>
  <si>
    <t>Chi Cuïc thueá</t>
  </si>
  <si>
    <t>kb</t>
  </si>
  <si>
    <t>Kho Baïc</t>
  </si>
  <si>
    <t>ta</t>
  </si>
  <si>
    <t>Toaø Aùn</t>
  </si>
  <si>
    <t>vks</t>
  </si>
  <si>
    <t>Vieän Kieåm saùt</t>
  </si>
  <si>
    <t>ds</t>
  </si>
  <si>
    <r>
      <t>Chi c</t>
    </r>
    <r>
      <rPr>
        <sz val="8"/>
        <rFont val="Times New Roman"/>
        <family val="1"/>
      </rPr>
      <t>ụ</t>
    </r>
    <r>
      <rPr>
        <sz val="8"/>
        <rFont val="VNI-Times"/>
      </rPr>
      <t>c T.H.A</t>
    </r>
  </si>
  <si>
    <t>Ngành địa phương</t>
  </si>
  <si>
    <t>hu</t>
  </si>
  <si>
    <t>Vaên phoøng HU</t>
  </si>
  <si>
    <t>btc</t>
  </si>
  <si>
    <t>Ban Toå chöùc HU</t>
  </si>
  <si>
    <t>btg</t>
  </si>
  <si>
    <t>Ban Tuyeân giaùo HU</t>
  </si>
  <si>
    <t>ubkt</t>
  </si>
  <si>
    <t>Uûy Ban KT HU</t>
  </si>
  <si>
    <t>bdv</t>
  </si>
  <si>
    <t>Daân vaän-LÑLÑ</t>
  </si>
  <si>
    <t>nd</t>
  </si>
  <si>
    <t>Noâng daân</t>
  </si>
  <si>
    <t>hd</t>
  </si>
  <si>
    <t>Huyeän ñoaøn-CCB</t>
  </si>
  <si>
    <t>mt</t>
  </si>
  <si>
    <t>Maët traän TQ-HNCT</t>
  </si>
  <si>
    <t>tn</t>
  </si>
  <si>
    <t>Taøi nguyeân MT-TK</t>
  </si>
  <si>
    <t>nv</t>
  </si>
  <si>
    <t>Phoøng Noäi vuï</t>
  </si>
  <si>
    <t>tbxh</t>
  </si>
  <si>
    <t>Phoøng LÑTB vaø XH</t>
  </si>
  <si>
    <t>nn</t>
  </si>
  <si>
    <t>Noâng nghieäp PTNT</t>
  </si>
  <si>
    <t>tt</t>
  </si>
  <si>
    <t>Thanh Tra</t>
  </si>
  <si>
    <t>tc</t>
  </si>
  <si>
    <t>Taøi chính</t>
  </si>
  <si>
    <t>ubnd</t>
  </si>
  <si>
    <t>Vaên phoøng HÑND-UBND</t>
  </si>
  <si>
    <t>vh</t>
  </si>
  <si>
    <t>Phoøng VH vaø TT</t>
  </si>
  <si>
    <t>yt</t>
  </si>
  <si>
    <t>Phoøng Y teá</t>
  </si>
  <si>
    <t>ktht</t>
  </si>
  <si>
    <t>Phòng Kinh tế-HT</t>
  </si>
  <si>
    <t>tp</t>
  </si>
  <si>
    <t>Phòng Tư pháp</t>
  </si>
  <si>
    <t>dtt</t>
  </si>
  <si>
    <t>Ñaøi truyeàn thanh</t>
  </si>
  <si>
    <t>bdct</t>
  </si>
  <si>
    <r>
      <t>TTBD Chính tr</t>
    </r>
    <r>
      <rPr>
        <sz val="8"/>
        <rFont val="Times New Roman"/>
        <family val="1"/>
      </rPr>
      <t>ị</t>
    </r>
  </si>
  <si>
    <t>pn</t>
  </si>
  <si>
    <t>Phụ nữ</t>
  </si>
  <si>
    <t>xd</t>
  </si>
  <si>
    <t>TTQLĐT Xây dựng</t>
  </si>
  <si>
    <t>ttvh</t>
  </si>
  <si>
    <t>Trung tâm VH-TT</t>
  </si>
  <si>
    <t>II</t>
  </si>
  <si>
    <t>XÃ, THỊ TRẤN</t>
  </si>
  <si>
    <t>xsd</t>
  </si>
  <si>
    <t>Xã Suối Đá</t>
  </si>
  <si>
    <t>xbc</t>
  </si>
  <si>
    <t>Xã Bến Củi</t>
  </si>
  <si>
    <t>xpm</t>
  </si>
  <si>
    <t>Xã Phước Minh</t>
  </si>
  <si>
    <t>xcl</t>
  </si>
  <si>
    <t>Xã Chà Là</t>
  </si>
  <si>
    <t>xln</t>
  </si>
  <si>
    <t>Xã Lộc Ninh</t>
  </si>
  <si>
    <t>xp</t>
  </si>
  <si>
    <t>Xã Phan</t>
  </si>
  <si>
    <t>ubtt</t>
  </si>
  <si>
    <t>Thị Trấn DMC</t>
  </si>
  <si>
    <t>xbn</t>
  </si>
  <si>
    <t>Xã Bàu Năng</t>
  </si>
  <si>
    <t>xck</t>
  </si>
  <si>
    <t>Xã Cầu Khởi</t>
  </si>
  <si>
    <t>xtm</t>
  </si>
  <si>
    <t>Xã Truông Mít</t>
  </si>
  <si>
    <t>xpn</t>
  </si>
  <si>
    <t>Xã Phước Ninh</t>
  </si>
  <si>
    <t>III</t>
  </si>
  <si>
    <t>GIÁO DỤC</t>
  </si>
  <si>
    <t>mnhd</t>
  </si>
  <si>
    <t>MN Hướng Dương</t>
  </si>
  <si>
    <t>mn20</t>
  </si>
  <si>
    <t>MN 20-11</t>
  </si>
  <si>
    <t>mnpn</t>
  </si>
  <si>
    <t>MN Phước Ninh</t>
  </si>
  <si>
    <t>mnpm</t>
  </si>
  <si>
    <t>MN Phước Minh</t>
  </si>
  <si>
    <t>mnbc</t>
  </si>
  <si>
    <t>MN Bến Củi</t>
  </si>
  <si>
    <t>mnck</t>
  </si>
  <si>
    <t>MN Cầu Khởi</t>
  </si>
  <si>
    <t>mnsd</t>
  </si>
  <si>
    <t>MN Suối Đá</t>
  </si>
  <si>
    <t>mgxp</t>
  </si>
  <si>
    <t>MG xã Phan</t>
  </si>
  <si>
    <t>mgtm</t>
  </si>
  <si>
    <t>MG Truông Mít</t>
  </si>
  <si>
    <t>mgln</t>
  </si>
  <si>
    <t>MG Lộc Ninh</t>
  </si>
  <si>
    <t>mgcl</t>
  </si>
  <si>
    <t>MG Chà Là</t>
  </si>
  <si>
    <t>that</t>
  </si>
  <si>
    <t>TH Thuận An</t>
  </si>
  <si>
    <t>thnh</t>
  </si>
  <si>
    <t>TH Ninh Hưng</t>
  </si>
  <si>
    <t>thpnb</t>
  </si>
  <si>
    <t>TH Phước Ninh B</t>
  </si>
  <si>
    <t>thbc</t>
  </si>
  <si>
    <t>TH Bến Củi</t>
  </si>
  <si>
    <t>thpna</t>
  </si>
  <si>
    <t>TH Phước Ninh A</t>
  </si>
  <si>
    <t>thpmb</t>
  </si>
  <si>
    <t>TH Phước Minh B</t>
  </si>
  <si>
    <t>thckb</t>
  </si>
  <si>
    <t>TH Cầu Khởi B</t>
  </si>
  <si>
    <t>thpma</t>
  </si>
  <si>
    <t>TH Phước Minh A</t>
  </si>
  <si>
    <t>thtma</t>
  </si>
  <si>
    <t>TH Truông Mít A</t>
  </si>
  <si>
    <t>thtt</t>
  </si>
  <si>
    <t>TH Thuận Tân</t>
  </si>
  <si>
    <t>thln</t>
  </si>
  <si>
    <t>TH Lộc Ninh</t>
  </si>
  <si>
    <t>thsdb</t>
  </si>
  <si>
    <t>TH Suối Đá B</t>
  </si>
  <si>
    <t>thbl</t>
  </si>
  <si>
    <t>TH Bình Linh</t>
  </si>
  <si>
    <t>thsda</t>
  </si>
  <si>
    <t>TH Suối Đá A</t>
  </si>
  <si>
    <t>thph</t>
  </si>
  <si>
    <t>TH Phước Hội</t>
  </si>
  <si>
    <t>thbnb</t>
  </si>
  <si>
    <t>TH Bàu Năng B</t>
  </si>
  <si>
    <t>thbna</t>
  </si>
  <si>
    <t>TH Bàu Năng A</t>
  </si>
  <si>
    <t>thttb</t>
  </si>
  <si>
    <t>TH Thị Trấn B</t>
  </si>
  <si>
    <t>thtta</t>
  </si>
  <si>
    <t>TH Thị Trấn A</t>
  </si>
  <si>
    <t>thxp</t>
  </si>
  <si>
    <t>TH xã Phan</t>
  </si>
  <si>
    <t>thcka</t>
  </si>
  <si>
    <t>TH Cầu Khởi A</t>
  </si>
  <si>
    <t>cstt</t>
  </si>
  <si>
    <t>THCS Thị Trấn</t>
  </si>
  <si>
    <t>cssd</t>
  </si>
  <si>
    <t>THCS Suối Đá</t>
  </si>
  <si>
    <t>csxp</t>
  </si>
  <si>
    <t>THCS xã Phan</t>
  </si>
  <si>
    <t>csbn</t>
  </si>
  <si>
    <t>THCS Bàu Năng</t>
  </si>
  <si>
    <t>cscl</t>
  </si>
  <si>
    <t>THCS Chà Là</t>
  </si>
  <si>
    <t>csck</t>
  </si>
  <si>
    <t>THCS Cầu Khởi</t>
  </si>
  <si>
    <t>cstm</t>
  </si>
  <si>
    <t>THCS Truông Mít</t>
  </si>
  <si>
    <t>csbc</t>
  </si>
  <si>
    <t>THCS Bến Củi</t>
  </si>
  <si>
    <t>cspn</t>
  </si>
  <si>
    <t>THCS Phước Ninh</t>
  </si>
  <si>
    <t>cspm</t>
  </si>
  <si>
    <t>THCS Phước Minh</t>
  </si>
  <si>
    <t>csln</t>
  </si>
  <si>
    <t>THCS Lộc Ninh</t>
  </si>
  <si>
    <t>pgd</t>
  </si>
  <si>
    <t>Phòng Giáo dục</t>
  </si>
  <si>
    <t>TỔNG CỘNG</t>
  </si>
  <si>
    <t>Quỹ lương căn cứ đóng BHXH 6 tháng đầu năm 2017</t>
  </si>
  <si>
    <t>QUỸ LƯƠNG ĐÓNG KPCĐ cột 4 = ( Cột 3 chia 6 nhân 12 tháng)</t>
  </si>
  <si>
    <t>Cột 1</t>
  </si>
  <si>
    <t>Cột 2</t>
  </si>
  <si>
    <t>Cột 3</t>
  </si>
  <si>
    <t>Cột 4</t>
  </si>
  <si>
    <t>Cột 5</t>
  </si>
  <si>
    <t>Cột 6</t>
  </si>
  <si>
    <t>Cột 7</t>
  </si>
  <si>
    <t>10% tiết giảm chi hành chính</t>
  </si>
  <si>
    <t>10% tiết giảm chi hoạt động phong trào</t>
  </si>
  <si>
    <t>Chi tiết giảm</t>
  </si>
  <si>
    <t>TỔNG HỢP QUỸ LƯƠNG DÙNG LẬP DỰ TOÁN TÀI CHÍNH CÔNG ĐOÀN NĂM 2018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</si>
</sst>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VNI-Times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6">
    <xf numFmtId="0" fontId="0" fillId="0" borderId="0" xfId="0"/>
    <xf numFmtId="41" fontId="2" fillId="0" borderId="0" xfId="1" applyFont="1"/>
    <xf numFmtId="41" fontId="2" fillId="0" borderId="0" xfId="1" applyFont="1" applyAlignment="1">
      <alignment wrapText="1"/>
    </xf>
    <xf numFmtId="41" fontId="3" fillId="0" borderId="0" xfId="1" applyFont="1"/>
    <xf numFmtId="41" fontId="3" fillId="0" borderId="0" xfId="1" applyFont="1" applyBorder="1" applyAlignment="1"/>
    <xf numFmtId="41" fontId="4" fillId="0" borderId="0" xfId="1" applyFont="1" applyBorder="1" applyAlignment="1"/>
    <xf numFmtId="41" fontId="2" fillId="0" borderId="0" xfId="1" applyFont="1" applyBorder="1"/>
    <xf numFmtId="41" fontId="3" fillId="0" borderId="1" xfId="1" applyFont="1" applyBorder="1" applyAlignment="1">
      <alignment horizontal="center" vertical="center" wrapText="1"/>
    </xf>
    <xf numFmtId="41" fontId="3" fillId="0" borderId="1" xfId="1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41" fontId="3" fillId="0" borderId="3" xfId="1" applyFont="1" applyBorder="1" applyAlignment="1">
      <alignment horizontal="center" vertical="center" wrapText="1"/>
    </xf>
    <xf numFmtId="41" fontId="3" fillId="0" borderId="2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 wrapText="1"/>
    </xf>
    <xf numFmtId="41" fontId="3" fillId="0" borderId="4" xfId="1" applyFont="1" applyBorder="1" applyAlignment="1">
      <alignment horizontal="center" vertical="center" wrapText="1"/>
    </xf>
    <xf numFmtId="41" fontId="3" fillId="0" borderId="4" xfId="1" applyFont="1" applyBorder="1" applyAlignment="1">
      <alignment horizontal="center" vertical="center" wrapText="1"/>
    </xf>
    <xf numFmtId="41" fontId="3" fillId="2" borderId="5" xfId="1" applyFont="1" applyFill="1" applyBorder="1" applyAlignment="1">
      <alignment horizontal="center" vertical="center"/>
    </xf>
    <xf numFmtId="41" fontId="3" fillId="2" borderId="5" xfId="1" applyFont="1" applyFill="1" applyBorder="1" applyAlignment="1">
      <alignment horizontal="left" vertical="center" wrapText="1"/>
    </xf>
    <xf numFmtId="41" fontId="3" fillId="2" borderId="5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41" fontId="2" fillId="3" borderId="6" xfId="1" applyFont="1" applyFill="1" applyBorder="1" applyAlignment="1">
      <alignment horizontal="center" vertical="center"/>
    </xf>
    <xf numFmtId="41" fontId="3" fillId="3" borderId="6" xfId="1" applyFont="1" applyFill="1" applyBorder="1" applyAlignment="1">
      <alignment horizontal="left" vertical="center" wrapText="1"/>
    </xf>
    <xf numFmtId="41" fontId="3" fillId="3" borderId="6" xfId="1" applyFont="1" applyFill="1" applyBorder="1" applyAlignment="1">
      <alignment vertical="center"/>
    </xf>
    <xf numFmtId="41" fontId="2" fillId="3" borderId="0" xfId="1" applyFont="1" applyFill="1" applyAlignment="1">
      <alignment vertical="center"/>
    </xf>
    <xf numFmtId="41" fontId="2" fillId="4" borderId="6" xfId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1" fontId="2" fillId="0" borderId="7" xfId="1" applyFont="1" applyBorder="1" applyAlignment="1">
      <alignment horizontal="right" vertical="center"/>
    </xf>
    <xf numFmtId="41" fontId="2" fillId="4" borderId="7" xfId="1" applyFont="1" applyFill="1" applyBorder="1" applyAlignment="1">
      <alignment horizontal="right" vertical="center"/>
    </xf>
    <xf numFmtId="41" fontId="2" fillId="4" borderId="0" xfId="1" applyFont="1" applyFill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1" fontId="3" fillId="2" borderId="7" xfId="1" applyFont="1" applyFill="1" applyBorder="1" applyAlignment="1">
      <alignment horizontal="center" vertical="center"/>
    </xf>
    <xf numFmtId="41" fontId="3" fillId="2" borderId="7" xfId="1" applyFont="1" applyFill="1" applyBorder="1" applyAlignment="1">
      <alignment horizontal="left" vertical="center" wrapText="1"/>
    </xf>
    <xf numFmtId="41" fontId="3" fillId="2" borderId="7" xfId="1" applyFont="1" applyFill="1" applyBorder="1" applyAlignment="1">
      <alignment vertical="center"/>
    </xf>
    <xf numFmtId="41" fontId="3" fillId="2" borderId="6" xfId="1" applyFont="1" applyFill="1" applyBorder="1" applyAlignment="1">
      <alignment horizontal="center" vertical="center"/>
    </xf>
    <xf numFmtId="41" fontId="3" fillId="2" borderId="6" xfId="1" applyFont="1" applyFill="1" applyBorder="1" applyAlignment="1">
      <alignment horizontal="left" vertical="center" wrapText="1"/>
    </xf>
    <xf numFmtId="41" fontId="3" fillId="2" borderId="6" xfId="1" applyFont="1" applyFill="1" applyBorder="1" applyAlignment="1">
      <alignment vertical="center"/>
    </xf>
    <xf numFmtId="41" fontId="2" fillId="0" borderId="6" xfId="1" applyFont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41" fontId="2" fillId="0" borderId="8" xfId="1" applyFont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 wrapText="1"/>
    </xf>
    <xf numFmtId="41" fontId="2" fillId="0" borderId="0" xfId="1" applyFont="1" applyBorder="1" applyAlignment="1">
      <alignment horizontal="right" vertical="center"/>
    </xf>
    <xf numFmtId="41" fontId="2" fillId="0" borderId="9" xfId="1" applyFont="1" applyBorder="1" applyAlignment="1">
      <alignment horizontal="right" vertical="center"/>
    </xf>
    <xf numFmtId="41" fontId="3" fillId="0" borderId="9" xfId="1" applyFont="1" applyBorder="1" applyAlignment="1">
      <alignment horizontal="center" vertical="center" wrapText="1"/>
    </xf>
    <xf numFmtId="41" fontId="8" fillId="0" borderId="9" xfId="1" applyFont="1" applyBorder="1" applyAlignment="1">
      <alignment horizontal="right" vertical="center"/>
    </xf>
    <xf numFmtId="41" fontId="2" fillId="0" borderId="0" xfId="1" applyFont="1" applyAlignment="1">
      <alignment vertical="center" wrapText="1"/>
    </xf>
    <xf numFmtId="41" fontId="3" fillId="0" borderId="0" xfId="1" applyFont="1" applyBorder="1" applyAlignment="1">
      <alignment vertical="center"/>
    </xf>
    <xf numFmtId="41" fontId="3" fillId="0" borderId="0" xfId="1" applyFont="1" applyAlignment="1">
      <alignment vertical="center"/>
    </xf>
    <xf numFmtId="41" fontId="2" fillId="0" borderId="0" xfId="1" applyFont="1" applyBorder="1" applyAlignment="1">
      <alignment horizontal="right"/>
    </xf>
    <xf numFmtId="41" fontId="4" fillId="0" borderId="2" xfId="1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41" fontId="4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I%20CHINH/2017/C&#416;%20S&#7902;/tien%20tiet%20kie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1"/>
      <sheetName val="2015"/>
    </sheetNames>
    <sheetDataSet>
      <sheetData sheetId="0">
        <row r="23">
          <cell r="B23" t="str">
            <v>t</v>
          </cell>
          <cell r="C23">
            <v>1054233</v>
          </cell>
          <cell r="D23" t="str">
            <v>C§CS Chi côc thuÕ huyÖn</v>
          </cell>
          <cell r="E23">
            <v>100000</v>
          </cell>
          <cell r="F23">
            <v>10000</v>
          </cell>
          <cell r="G23">
            <v>39150000</v>
          </cell>
          <cell r="H23"/>
          <cell r="I23">
            <v>3915000</v>
          </cell>
          <cell r="J23">
            <v>3925000</v>
          </cell>
          <cell r="K23">
            <v>1963000</v>
          </cell>
        </row>
        <row r="24">
          <cell r="B24"/>
          <cell r="C24"/>
          <cell r="D24"/>
          <cell r="E24"/>
          <cell r="F24">
            <v>0</v>
          </cell>
          <cell r="G24"/>
          <cell r="H24"/>
          <cell r="I24">
            <v>0</v>
          </cell>
          <cell r="J24">
            <v>0</v>
          </cell>
          <cell r="K24">
            <v>0</v>
          </cell>
        </row>
        <row r="25">
          <cell r="B25" t="str">
            <v>kb</v>
          </cell>
          <cell r="C25">
            <v>1055398</v>
          </cell>
          <cell r="D25" t="str">
            <v>C§CS Kho b¹c</v>
          </cell>
          <cell r="E25">
            <v>1125800</v>
          </cell>
          <cell r="F25">
            <v>113000</v>
          </cell>
          <cell r="G25">
            <v>6754800</v>
          </cell>
          <cell r="H25"/>
          <cell r="I25">
            <v>675000</v>
          </cell>
          <cell r="J25">
            <v>788000</v>
          </cell>
          <cell r="K25">
            <v>394000</v>
          </cell>
        </row>
        <row r="26">
          <cell r="B26"/>
          <cell r="C26"/>
          <cell r="D26"/>
          <cell r="E26"/>
          <cell r="F26">
            <v>0</v>
          </cell>
          <cell r="G26"/>
          <cell r="H26"/>
          <cell r="I26">
            <v>0</v>
          </cell>
          <cell r="J26">
            <v>0</v>
          </cell>
          <cell r="K26">
            <v>0</v>
          </cell>
        </row>
        <row r="27">
          <cell r="B27" t="str">
            <v>ds</v>
          </cell>
          <cell r="C27">
            <v>1051472</v>
          </cell>
          <cell r="D27" t="str">
            <v>C§CS Thi hµnh ¸n d©n sù</v>
          </cell>
          <cell r="E27">
            <v>1712000</v>
          </cell>
          <cell r="F27">
            <v>171000</v>
          </cell>
          <cell r="G27">
            <v>18392405</v>
          </cell>
          <cell r="H27">
            <v>6424713</v>
          </cell>
          <cell r="I27">
            <v>1197000</v>
          </cell>
          <cell r="J27">
            <v>1368000</v>
          </cell>
          <cell r="K27">
            <v>684000</v>
          </cell>
        </row>
        <row r="28">
          <cell r="B28"/>
          <cell r="C28"/>
          <cell r="D28"/>
          <cell r="E28"/>
          <cell r="F28">
            <v>0</v>
          </cell>
          <cell r="G28"/>
          <cell r="H28"/>
          <cell r="I28">
            <v>0</v>
          </cell>
          <cell r="J28">
            <v>0</v>
          </cell>
          <cell r="K28">
            <v>0</v>
          </cell>
        </row>
        <row r="29">
          <cell r="B29" t="str">
            <v>ta</v>
          </cell>
          <cell r="C29">
            <v>1054872</v>
          </cell>
          <cell r="D29" t="str">
            <v>C§CS Toµ ¸n</v>
          </cell>
          <cell r="E29">
            <v>1659000</v>
          </cell>
          <cell r="F29">
            <v>166000</v>
          </cell>
          <cell r="G29">
            <v>18253500</v>
          </cell>
          <cell r="H29"/>
          <cell r="I29">
            <v>1825000</v>
          </cell>
          <cell r="J29">
            <v>1991000</v>
          </cell>
          <cell r="K29">
            <v>996000</v>
          </cell>
        </row>
        <row r="30">
          <cell r="B30"/>
          <cell r="C30"/>
          <cell r="D30"/>
          <cell r="E30"/>
          <cell r="F30">
            <v>0</v>
          </cell>
          <cell r="G30"/>
          <cell r="H30"/>
          <cell r="I30">
            <v>0</v>
          </cell>
          <cell r="J30">
            <v>0</v>
          </cell>
          <cell r="K30">
            <v>0</v>
          </cell>
        </row>
        <row r="31">
          <cell r="B31" t="str">
            <v>vks</v>
          </cell>
          <cell r="C31">
            <v>1053618</v>
          </cell>
          <cell r="D31" t="str">
            <v>C§CS ViÖn KiÓm s¸t</v>
          </cell>
          <cell r="E31">
            <v>747614</v>
          </cell>
          <cell r="F31">
            <v>75000</v>
          </cell>
          <cell r="G31">
            <v>20885000</v>
          </cell>
          <cell r="H31">
            <v>9200000</v>
          </cell>
          <cell r="I31">
            <v>1169000</v>
          </cell>
          <cell r="J31">
            <v>1244000</v>
          </cell>
          <cell r="K31">
            <v>622000</v>
          </cell>
        </row>
        <row r="32">
          <cell r="B32"/>
          <cell r="C32"/>
          <cell r="D32"/>
          <cell r="E32"/>
          <cell r="F32">
            <v>0</v>
          </cell>
          <cell r="G32"/>
          <cell r="H32"/>
          <cell r="I32">
            <v>0</v>
          </cell>
          <cell r="J32">
            <v>0</v>
          </cell>
          <cell r="K32">
            <v>0</v>
          </cell>
        </row>
        <row r="33">
          <cell r="B33"/>
          <cell r="C33"/>
          <cell r="D33"/>
          <cell r="E33"/>
          <cell r="F33">
            <v>0</v>
          </cell>
          <cell r="G33"/>
          <cell r="H33"/>
          <cell r="I33">
            <v>0</v>
          </cell>
          <cell r="J33">
            <v>0</v>
          </cell>
          <cell r="K33">
            <v>0</v>
          </cell>
        </row>
        <row r="34">
          <cell r="B34"/>
          <cell r="C34"/>
          <cell r="D34"/>
          <cell r="E34"/>
          <cell r="F34">
            <v>0</v>
          </cell>
          <cell r="G34"/>
          <cell r="H34"/>
          <cell r="I34">
            <v>0</v>
          </cell>
          <cell r="J34">
            <v>0</v>
          </cell>
          <cell r="K34">
            <v>0</v>
          </cell>
        </row>
        <row r="35">
          <cell r="B35"/>
          <cell r="C35"/>
          <cell r="D35"/>
          <cell r="E35"/>
          <cell r="F35">
            <v>0</v>
          </cell>
          <cell r="G35"/>
          <cell r="H35"/>
          <cell r="I35">
            <v>0</v>
          </cell>
          <cell r="J35">
            <v>0</v>
          </cell>
          <cell r="K35">
            <v>0</v>
          </cell>
        </row>
        <row r="36">
          <cell r="B36" t="str">
            <v>pgd</v>
          </cell>
          <cell r="C36">
            <v>1028319</v>
          </cell>
          <cell r="D36" t="str">
            <v>C§CS Phßng Gi¸o dôc - §µo t¹o</v>
          </cell>
          <cell r="E36">
            <v>81000</v>
          </cell>
          <cell r="F36">
            <v>8000</v>
          </cell>
          <cell r="G36">
            <v>9557000</v>
          </cell>
          <cell r="H36"/>
          <cell r="I36">
            <v>956000</v>
          </cell>
          <cell r="J36">
            <v>964000</v>
          </cell>
          <cell r="K36">
            <v>482000</v>
          </cell>
        </row>
        <row r="37">
          <cell r="B37"/>
          <cell r="C37"/>
          <cell r="D37"/>
          <cell r="E37"/>
          <cell r="F37">
            <v>0</v>
          </cell>
          <cell r="G37"/>
          <cell r="H37"/>
          <cell r="I37">
            <v>0</v>
          </cell>
          <cell r="J37">
            <v>0</v>
          </cell>
          <cell r="K37">
            <v>0</v>
          </cell>
        </row>
        <row r="38">
          <cell r="B38" t="str">
            <v>mgln</v>
          </cell>
          <cell r="C38">
            <v>1112532</v>
          </cell>
          <cell r="D38" t="str">
            <v>C§CS Tr­êng MÉu gi¸o Léc Ninh</v>
          </cell>
          <cell r="E38">
            <v>426000</v>
          </cell>
          <cell r="F38">
            <v>43000</v>
          </cell>
          <cell r="G38">
            <v>5150000</v>
          </cell>
          <cell r="H38"/>
          <cell r="I38">
            <v>515000</v>
          </cell>
          <cell r="J38">
            <v>558000</v>
          </cell>
          <cell r="K38">
            <v>279000</v>
          </cell>
        </row>
        <row r="39">
          <cell r="B39"/>
          <cell r="C39"/>
          <cell r="D39"/>
          <cell r="E39"/>
          <cell r="F39">
            <v>0</v>
          </cell>
          <cell r="G39"/>
          <cell r="H39"/>
          <cell r="I39">
            <v>0</v>
          </cell>
          <cell r="J39">
            <v>0</v>
          </cell>
          <cell r="K39">
            <v>0</v>
          </cell>
        </row>
        <row r="40">
          <cell r="B40" t="str">
            <v>mgcl</v>
          </cell>
          <cell r="C40">
            <v>1112533</v>
          </cell>
          <cell r="D40" t="str">
            <v>C§CS Tr­êng MG Chµ Lµ</v>
          </cell>
          <cell r="E40">
            <v>461000</v>
          </cell>
          <cell r="F40">
            <v>46000</v>
          </cell>
          <cell r="G40">
            <v>7230000</v>
          </cell>
          <cell r="H40"/>
          <cell r="I40">
            <v>723000</v>
          </cell>
          <cell r="J40">
            <v>769000</v>
          </cell>
          <cell r="K40">
            <v>385000</v>
          </cell>
        </row>
        <row r="41">
          <cell r="B41"/>
          <cell r="C41"/>
          <cell r="D41"/>
          <cell r="E41"/>
          <cell r="F41">
            <v>0</v>
          </cell>
          <cell r="G41"/>
          <cell r="H41"/>
          <cell r="I41">
            <v>0</v>
          </cell>
          <cell r="J41">
            <v>0</v>
          </cell>
          <cell r="K41">
            <v>0</v>
          </cell>
        </row>
        <row r="42">
          <cell r="B42" t="str">
            <v>mgtm</v>
          </cell>
          <cell r="C42">
            <v>1112531</v>
          </cell>
          <cell r="D42" t="str">
            <v>C§CS Tr­êng MG Tru«ng MÝt</v>
          </cell>
          <cell r="E42">
            <v>641000</v>
          </cell>
          <cell r="F42">
            <v>64000</v>
          </cell>
          <cell r="G42">
            <v>9205000</v>
          </cell>
          <cell r="H42"/>
          <cell r="I42">
            <v>921000</v>
          </cell>
          <cell r="J42">
            <v>985000</v>
          </cell>
          <cell r="K42">
            <v>493000</v>
          </cell>
        </row>
        <row r="43">
          <cell r="B43"/>
          <cell r="C43"/>
          <cell r="D43"/>
          <cell r="E43"/>
          <cell r="F43">
            <v>0</v>
          </cell>
          <cell r="G43"/>
          <cell r="H43"/>
          <cell r="I43">
            <v>0</v>
          </cell>
          <cell r="J43">
            <v>0</v>
          </cell>
          <cell r="K43">
            <v>0</v>
          </cell>
        </row>
        <row r="44">
          <cell r="B44" t="str">
            <v>mgxp</v>
          </cell>
          <cell r="C44">
            <v>1112528</v>
          </cell>
          <cell r="D44" t="str">
            <v>C§CS Tr­êng MG X· Phan</v>
          </cell>
          <cell r="E44">
            <v>1034000</v>
          </cell>
          <cell r="F44">
            <v>103000</v>
          </cell>
          <cell r="G44">
            <v>10500000</v>
          </cell>
          <cell r="H44"/>
          <cell r="I44">
            <v>1050000</v>
          </cell>
          <cell r="J44">
            <v>1153000</v>
          </cell>
          <cell r="K44">
            <v>577000</v>
          </cell>
        </row>
        <row r="45">
          <cell r="B45"/>
          <cell r="C45"/>
          <cell r="D45"/>
          <cell r="E45"/>
          <cell r="F45">
            <v>0</v>
          </cell>
          <cell r="G45"/>
          <cell r="H45"/>
          <cell r="I45">
            <v>0</v>
          </cell>
          <cell r="J45">
            <v>0</v>
          </cell>
          <cell r="K45">
            <v>0</v>
          </cell>
        </row>
        <row r="46">
          <cell r="B46" t="str">
            <v>mn20</v>
          </cell>
          <cell r="C46">
            <v>1109044</v>
          </cell>
          <cell r="D46" t="str">
            <v>C§CS Tr­êng MN 20-11</v>
          </cell>
          <cell r="E46">
            <v>956000</v>
          </cell>
          <cell r="F46">
            <v>96000</v>
          </cell>
          <cell r="G46">
            <v>24939000</v>
          </cell>
          <cell r="H46"/>
          <cell r="I46">
            <v>2494000</v>
          </cell>
          <cell r="J46">
            <v>2590000</v>
          </cell>
          <cell r="K46">
            <v>1295000</v>
          </cell>
        </row>
        <row r="47">
          <cell r="B47"/>
          <cell r="C47"/>
          <cell r="D47"/>
          <cell r="E47"/>
          <cell r="F47">
            <v>0</v>
          </cell>
          <cell r="G47"/>
          <cell r="H47"/>
          <cell r="I47">
            <v>0</v>
          </cell>
          <cell r="J47">
            <v>0</v>
          </cell>
          <cell r="K47">
            <v>0</v>
          </cell>
        </row>
        <row r="48">
          <cell r="B48" t="str">
            <v>mnbc</v>
          </cell>
          <cell r="C48">
            <v>1112527</v>
          </cell>
          <cell r="D48" t="str">
            <v>C§CS Tr­êng MN BÕn Cñi</v>
          </cell>
          <cell r="E48">
            <v>2149000</v>
          </cell>
          <cell r="F48">
            <v>215000</v>
          </cell>
          <cell r="G48">
            <v>11800000</v>
          </cell>
          <cell r="H48"/>
          <cell r="I48">
            <v>1180000</v>
          </cell>
          <cell r="J48">
            <v>1395000</v>
          </cell>
          <cell r="K48">
            <v>698000</v>
          </cell>
        </row>
        <row r="49">
          <cell r="B49"/>
          <cell r="C49"/>
          <cell r="D49"/>
          <cell r="E49"/>
          <cell r="F49">
            <v>0</v>
          </cell>
          <cell r="G49"/>
          <cell r="H49"/>
          <cell r="I49">
            <v>0</v>
          </cell>
          <cell r="J49">
            <v>0</v>
          </cell>
          <cell r="K49">
            <v>0</v>
          </cell>
        </row>
        <row r="50">
          <cell r="B50" t="str">
            <v>mnck</v>
          </cell>
          <cell r="C50">
            <v>1112530</v>
          </cell>
          <cell r="D50" t="str">
            <v>C§CS Tr­êng MN CÇu Khëi</v>
          </cell>
          <cell r="E50">
            <v>1610100</v>
          </cell>
          <cell r="F50">
            <v>161000</v>
          </cell>
          <cell r="G50">
            <v>13080000</v>
          </cell>
          <cell r="H50"/>
          <cell r="I50">
            <v>1308000</v>
          </cell>
          <cell r="J50">
            <v>1469000</v>
          </cell>
          <cell r="K50">
            <v>735000</v>
          </cell>
        </row>
        <row r="51">
          <cell r="B51"/>
          <cell r="C51"/>
          <cell r="D51"/>
          <cell r="E51"/>
          <cell r="F51">
            <v>0</v>
          </cell>
          <cell r="G51"/>
          <cell r="H51"/>
          <cell r="I51">
            <v>0</v>
          </cell>
          <cell r="J51">
            <v>0</v>
          </cell>
          <cell r="K51">
            <v>0</v>
          </cell>
        </row>
        <row r="52">
          <cell r="B52" t="str">
            <v>mnhd</v>
          </cell>
          <cell r="C52">
            <v>1101915</v>
          </cell>
          <cell r="D52" t="str">
            <v>C§CS Tr­êng MN H­íng D­¬ng</v>
          </cell>
          <cell r="E52">
            <v>404000</v>
          </cell>
          <cell r="F52">
            <v>40000</v>
          </cell>
          <cell r="G52">
            <v>17770000</v>
          </cell>
          <cell r="H52"/>
          <cell r="I52">
            <v>1777000</v>
          </cell>
          <cell r="J52">
            <v>1817000</v>
          </cell>
          <cell r="K52">
            <v>909000</v>
          </cell>
        </row>
        <row r="53">
          <cell r="B53"/>
          <cell r="C53"/>
          <cell r="D53"/>
          <cell r="E53"/>
          <cell r="F53">
            <v>0</v>
          </cell>
          <cell r="G53"/>
          <cell r="H53"/>
          <cell r="I53">
            <v>0</v>
          </cell>
          <cell r="J53">
            <v>0</v>
          </cell>
          <cell r="K53">
            <v>0</v>
          </cell>
        </row>
        <row r="54">
          <cell r="B54" t="str">
            <v>mnpm</v>
          </cell>
          <cell r="C54">
            <v>1112525</v>
          </cell>
          <cell r="D54" t="str">
            <v>C§CS Tr­êng MN Ph­íc Minh</v>
          </cell>
          <cell r="E54">
            <v>2402000</v>
          </cell>
          <cell r="F54">
            <v>240000</v>
          </cell>
          <cell r="G54">
            <v>11950000</v>
          </cell>
          <cell r="H54"/>
          <cell r="I54">
            <v>1195000</v>
          </cell>
          <cell r="J54">
            <v>1435000</v>
          </cell>
          <cell r="K54">
            <v>718000</v>
          </cell>
        </row>
        <row r="55">
          <cell r="B55"/>
          <cell r="C55"/>
          <cell r="D55"/>
          <cell r="E55"/>
          <cell r="F55">
            <v>0</v>
          </cell>
          <cell r="G55"/>
          <cell r="H55"/>
          <cell r="I55">
            <v>0</v>
          </cell>
          <cell r="J55">
            <v>0</v>
          </cell>
          <cell r="K55">
            <v>0</v>
          </cell>
        </row>
        <row r="56">
          <cell r="B56" t="str">
            <v>mnpn</v>
          </cell>
          <cell r="C56">
            <v>1109047</v>
          </cell>
          <cell r="D56" t="str">
            <v>C§CS Tr­êng MN Ph­íc Ninh</v>
          </cell>
          <cell r="E56">
            <v>400000</v>
          </cell>
          <cell r="F56">
            <v>40000</v>
          </cell>
          <cell r="G56">
            <v>10050000</v>
          </cell>
          <cell r="H56"/>
          <cell r="I56">
            <v>1005000</v>
          </cell>
          <cell r="J56">
            <v>1045000</v>
          </cell>
          <cell r="K56">
            <v>523000</v>
          </cell>
        </row>
        <row r="57">
          <cell r="B57"/>
          <cell r="C57"/>
          <cell r="D57"/>
          <cell r="E57"/>
          <cell r="F57">
            <v>0</v>
          </cell>
          <cell r="G57"/>
          <cell r="H57"/>
          <cell r="I57">
            <v>0</v>
          </cell>
          <cell r="J57">
            <v>0</v>
          </cell>
          <cell r="K57">
            <v>0</v>
          </cell>
        </row>
        <row r="58">
          <cell r="B58" t="str">
            <v>mnsd</v>
          </cell>
          <cell r="C58">
            <v>1112534</v>
          </cell>
          <cell r="D58" t="str">
            <v>C§CS Tr­êng MN Suèi §¸</v>
          </cell>
          <cell r="E58">
            <v>42000</v>
          </cell>
          <cell r="F58">
            <v>4000</v>
          </cell>
          <cell r="G58">
            <v>14373000</v>
          </cell>
          <cell r="H58"/>
          <cell r="I58">
            <v>1437000</v>
          </cell>
          <cell r="J58">
            <v>1441000</v>
          </cell>
          <cell r="K58">
            <v>721000</v>
          </cell>
        </row>
        <row r="59">
          <cell r="B59"/>
          <cell r="C59"/>
          <cell r="D59"/>
          <cell r="E59"/>
          <cell r="F59">
            <v>0</v>
          </cell>
          <cell r="G59"/>
          <cell r="H59"/>
          <cell r="I59">
            <v>0</v>
          </cell>
          <cell r="J59">
            <v>0</v>
          </cell>
          <cell r="K59">
            <v>0</v>
          </cell>
        </row>
        <row r="60">
          <cell r="B60" t="str">
            <v>thbna</v>
          </cell>
          <cell r="C60">
            <v>1112524</v>
          </cell>
          <cell r="D60" t="str">
            <v>C§CS Tr­êng TH Bµu N¨ng A</v>
          </cell>
          <cell r="E60">
            <v>2591000</v>
          </cell>
          <cell r="F60">
            <v>259000</v>
          </cell>
          <cell r="G60">
            <v>28310000</v>
          </cell>
          <cell r="H60"/>
          <cell r="I60">
            <v>2831000</v>
          </cell>
          <cell r="J60">
            <v>3090000</v>
          </cell>
          <cell r="K60">
            <v>1545000</v>
          </cell>
        </row>
        <row r="61">
          <cell r="B61"/>
          <cell r="C61"/>
          <cell r="D61"/>
          <cell r="E61"/>
          <cell r="F61">
            <v>0</v>
          </cell>
          <cell r="G61"/>
          <cell r="H61"/>
          <cell r="I61">
            <v>0</v>
          </cell>
          <cell r="J61">
            <v>0</v>
          </cell>
          <cell r="K61">
            <v>0</v>
          </cell>
        </row>
        <row r="62">
          <cell r="B62" t="str">
            <v>thbnb</v>
          </cell>
          <cell r="C62">
            <v>1112523</v>
          </cell>
          <cell r="D62" t="str">
            <v>C§CS Tr­êng TH Bµu N¨ng B</v>
          </cell>
          <cell r="E62">
            <v>1670000</v>
          </cell>
          <cell r="F62">
            <v>167000</v>
          </cell>
          <cell r="G62">
            <v>31286000</v>
          </cell>
          <cell r="H62"/>
          <cell r="I62">
            <v>3129000</v>
          </cell>
          <cell r="J62">
            <v>3296000</v>
          </cell>
          <cell r="K62">
            <v>1648000</v>
          </cell>
        </row>
        <row r="63">
          <cell r="B63"/>
          <cell r="C63"/>
          <cell r="D63"/>
          <cell r="E63"/>
          <cell r="F63">
            <v>0</v>
          </cell>
          <cell r="G63"/>
          <cell r="H63"/>
          <cell r="I63">
            <v>0</v>
          </cell>
          <cell r="J63">
            <v>0</v>
          </cell>
          <cell r="K63">
            <v>0</v>
          </cell>
        </row>
        <row r="64">
          <cell r="B64" t="str">
            <v>thbc</v>
          </cell>
          <cell r="C64">
            <v>1112511</v>
          </cell>
          <cell r="D64" t="str">
            <v>C§CS Tr­êng TH BÕn Cñi</v>
          </cell>
          <cell r="E64"/>
          <cell r="F64">
            <v>0</v>
          </cell>
          <cell r="G64">
            <v>21365000</v>
          </cell>
          <cell r="H64"/>
          <cell r="I64">
            <v>2137000</v>
          </cell>
          <cell r="J64">
            <v>2137000</v>
          </cell>
          <cell r="K64">
            <v>1069000</v>
          </cell>
        </row>
        <row r="65">
          <cell r="B65"/>
          <cell r="C65"/>
          <cell r="D65"/>
          <cell r="E65"/>
          <cell r="F65">
            <v>0</v>
          </cell>
          <cell r="G65"/>
          <cell r="H65"/>
          <cell r="I65">
            <v>0</v>
          </cell>
          <cell r="J65">
            <v>0</v>
          </cell>
          <cell r="K65">
            <v>0</v>
          </cell>
        </row>
        <row r="66">
          <cell r="B66" t="str">
            <v>thbl</v>
          </cell>
          <cell r="C66">
            <v>1112520</v>
          </cell>
          <cell r="D66" t="str">
            <v>C§CS Tr­êng TH B×nh Linh</v>
          </cell>
          <cell r="E66">
            <v>1046000</v>
          </cell>
          <cell r="F66">
            <v>105000</v>
          </cell>
          <cell r="G66">
            <v>23920000</v>
          </cell>
          <cell r="H66"/>
          <cell r="I66">
            <v>2392000</v>
          </cell>
          <cell r="J66">
            <v>2497000</v>
          </cell>
          <cell r="K66">
            <v>1249000</v>
          </cell>
        </row>
        <row r="67">
          <cell r="B67"/>
          <cell r="C67"/>
          <cell r="D67"/>
          <cell r="E67"/>
          <cell r="F67">
            <v>0</v>
          </cell>
          <cell r="G67"/>
          <cell r="H67"/>
          <cell r="I67">
            <v>0</v>
          </cell>
          <cell r="J67">
            <v>0</v>
          </cell>
          <cell r="K67">
            <v>0</v>
          </cell>
        </row>
        <row r="68">
          <cell r="B68" t="str">
            <v>thcka</v>
          </cell>
          <cell r="C68">
            <v>1101920</v>
          </cell>
          <cell r="D68" t="str">
            <v>C§CS Tr­êng TH CÇu Khëi A</v>
          </cell>
          <cell r="E68">
            <v>2953000</v>
          </cell>
          <cell r="F68">
            <v>295000</v>
          </cell>
          <cell r="G68">
            <v>21195000</v>
          </cell>
          <cell r="H68"/>
          <cell r="I68">
            <v>2120000</v>
          </cell>
          <cell r="J68">
            <v>2415000</v>
          </cell>
          <cell r="K68">
            <v>1208000</v>
          </cell>
        </row>
        <row r="69">
          <cell r="B69"/>
          <cell r="C69"/>
          <cell r="D69"/>
          <cell r="E69"/>
          <cell r="F69">
            <v>0</v>
          </cell>
          <cell r="G69"/>
          <cell r="H69"/>
          <cell r="I69">
            <v>0</v>
          </cell>
          <cell r="J69">
            <v>0</v>
          </cell>
          <cell r="K69">
            <v>0</v>
          </cell>
        </row>
        <row r="70">
          <cell r="B70" t="str">
            <v>thckb</v>
          </cell>
          <cell r="C70">
            <v>1112514</v>
          </cell>
          <cell r="D70" t="str">
            <v>C§CS Tr­êng TH CÇu Khëi B</v>
          </cell>
          <cell r="E70">
            <v>3626000</v>
          </cell>
          <cell r="F70">
            <v>363000</v>
          </cell>
          <cell r="G70">
            <v>20500000</v>
          </cell>
          <cell r="H70"/>
          <cell r="I70">
            <v>2050000</v>
          </cell>
          <cell r="J70">
            <v>2413000</v>
          </cell>
          <cell r="K70">
            <v>1207000</v>
          </cell>
        </row>
        <row r="71">
          <cell r="B71"/>
          <cell r="C71"/>
          <cell r="D71"/>
          <cell r="E71"/>
          <cell r="F71">
            <v>0</v>
          </cell>
          <cell r="G71"/>
          <cell r="H71"/>
          <cell r="I71">
            <v>0</v>
          </cell>
          <cell r="J71">
            <v>0</v>
          </cell>
          <cell r="K71">
            <v>0</v>
          </cell>
        </row>
        <row r="72">
          <cell r="B72" t="str">
            <v>thln</v>
          </cell>
          <cell r="C72">
            <v>1112518</v>
          </cell>
          <cell r="D72" t="str">
            <v>C§CS Tr­êng TH Léc Ninh</v>
          </cell>
          <cell r="E72">
            <v>2066483</v>
          </cell>
          <cell r="F72">
            <v>207000</v>
          </cell>
          <cell r="G72">
            <v>39060000</v>
          </cell>
          <cell r="H72"/>
          <cell r="I72">
            <v>3906000</v>
          </cell>
          <cell r="J72">
            <v>4113000</v>
          </cell>
          <cell r="K72">
            <v>2057000</v>
          </cell>
        </row>
        <row r="73">
          <cell r="B73"/>
          <cell r="C73"/>
          <cell r="D73"/>
          <cell r="E73"/>
          <cell r="F73">
            <v>0</v>
          </cell>
          <cell r="G73"/>
          <cell r="H73"/>
          <cell r="I73">
            <v>0</v>
          </cell>
          <cell r="J73">
            <v>0</v>
          </cell>
          <cell r="K73">
            <v>0</v>
          </cell>
        </row>
        <row r="74">
          <cell r="B74" t="str">
            <v>thnh</v>
          </cell>
          <cell r="C74">
            <v>1109046</v>
          </cell>
          <cell r="D74" t="str">
            <v>C§CS Tr­êng TH Ninh H­ng</v>
          </cell>
          <cell r="E74">
            <v>1185000</v>
          </cell>
          <cell r="F74">
            <v>119000</v>
          </cell>
          <cell r="G74">
            <v>16852000</v>
          </cell>
          <cell r="H74"/>
          <cell r="I74">
            <v>1685000</v>
          </cell>
          <cell r="J74">
            <v>1804000</v>
          </cell>
          <cell r="K74">
            <v>902000</v>
          </cell>
        </row>
        <row r="75">
          <cell r="B75"/>
          <cell r="C75"/>
          <cell r="D75"/>
          <cell r="E75"/>
          <cell r="F75">
            <v>0</v>
          </cell>
          <cell r="G75"/>
          <cell r="H75"/>
          <cell r="I75">
            <v>0</v>
          </cell>
          <cell r="J75">
            <v>0</v>
          </cell>
          <cell r="K75">
            <v>0</v>
          </cell>
        </row>
        <row r="76">
          <cell r="B76" t="str">
            <v>thph</v>
          </cell>
          <cell r="C76">
            <v>1112522</v>
          </cell>
          <cell r="D76" t="str">
            <v>C§CS Tr­êng TH Ph­íc Héi</v>
          </cell>
          <cell r="E76">
            <v>1526000</v>
          </cell>
          <cell r="F76">
            <v>153000</v>
          </cell>
          <cell r="G76">
            <v>25829000</v>
          </cell>
          <cell r="H76"/>
          <cell r="I76">
            <v>2583000</v>
          </cell>
          <cell r="J76">
            <v>2736000</v>
          </cell>
          <cell r="K76">
            <v>1368000</v>
          </cell>
        </row>
        <row r="77">
          <cell r="B77"/>
          <cell r="C77"/>
          <cell r="D77"/>
          <cell r="E77"/>
          <cell r="F77">
            <v>0</v>
          </cell>
          <cell r="G77"/>
          <cell r="H77"/>
          <cell r="I77">
            <v>0</v>
          </cell>
          <cell r="J77">
            <v>0</v>
          </cell>
          <cell r="K77">
            <v>0</v>
          </cell>
        </row>
        <row r="78">
          <cell r="B78" t="str">
            <v>thpma</v>
          </cell>
          <cell r="C78">
            <v>1112515</v>
          </cell>
          <cell r="D78" t="str">
            <v>C§CS Tr­êng TH Ph­íc Minh A</v>
          </cell>
          <cell r="E78">
            <v>2870880</v>
          </cell>
          <cell r="F78">
            <v>287000</v>
          </cell>
          <cell r="G78">
            <v>42271062</v>
          </cell>
          <cell r="H78">
            <v>7143062</v>
          </cell>
          <cell r="I78">
            <v>3513000</v>
          </cell>
          <cell r="J78">
            <v>3800000</v>
          </cell>
          <cell r="K78">
            <v>1900000</v>
          </cell>
        </row>
        <row r="79">
          <cell r="B79"/>
          <cell r="C79"/>
          <cell r="D79"/>
          <cell r="E79"/>
          <cell r="F79">
            <v>0</v>
          </cell>
          <cell r="G79"/>
          <cell r="H79"/>
          <cell r="I79">
            <v>0</v>
          </cell>
          <cell r="J79">
            <v>0</v>
          </cell>
          <cell r="K79">
            <v>0</v>
          </cell>
        </row>
        <row r="80">
          <cell r="B80" t="str">
            <v>thpmb</v>
          </cell>
          <cell r="C80">
            <v>1112513</v>
          </cell>
          <cell r="D80" t="str">
            <v>C§CS Tr­êng TH Ph­íc Minh B</v>
          </cell>
          <cell r="E80">
            <v>1851500</v>
          </cell>
          <cell r="F80">
            <v>185000</v>
          </cell>
          <cell r="G80">
            <v>13302000</v>
          </cell>
          <cell r="H80"/>
          <cell r="I80">
            <v>1330000</v>
          </cell>
          <cell r="J80">
            <v>1515000</v>
          </cell>
          <cell r="K80">
            <v>758000</v>
          </cell>
        </row>
        <row r="81">
          <cell r="B81"/>
          <cell r="C81"/>
          <cell r="D81"/>
          <cell r="E81"/>
          <cell r="F81">
            <v>0</v>
          </cell>
          <cell r="G81"/>
          <cell r="H81"/>
          <cell r="I81">
            <v>0</v>
          </cell>
          <cell r="J81">
            <v>0</v>
          </cell>
          <cell r="K81">
            <v>0</v>
          </cell>
        </row>
        <row r="82">
          <cell r="B82" t="str">
            <v>thpna</v>
          </cell>
          <cell r="C82">
            <v>1112512</v>
          </cell>
          <cell r="D82" t="str">
            <v>C§CS Tr­êng TH Ph­íc Ninh A</v>
          </cell>
          <cell r="E82">
            <v>2320200</v>
          </cell>
          <cell r="F82">
            <v>232000</v>
          </cell>
          <cell r="G82">
            <v>20599500</v>
          </cell>
          <cell r="H82"/>
          <cell r="I82">
            <v>2060000</v>
          </cell>
          <cell r="J82">
            <v>2292000</v>
          </cell>
          <cell r="K82">
            <v>1146000</v>
          </cell>
        </row>
        <row r="83">
          <cell r="B83"/>
          <cell r="C83"/>
          <cell r="D83"/>
          <cell r="E83"/>
          <cell r="F83">
            <v>0</v>
          </cell>
          <cell r="G83"/>
          <cell r="H83"/>
          <cell r="I83">
            <v>0</v>
          </cell>
          <cell r="J83">
            <v>0</v>
          </cell>
          <cell r="K83">
            <v>0</v>
          </cell>
        </row>
        <row r="84">
          <cell r="B84" t="str">
            <v>thsda</v>
          </cell>
          <cell r="C84">
            <v>1112521</v>
          </cell>
          <cell r="D84" t="str">
            <v>C§CS Tr­êng TH Suèi §¸ A</v>
          </cell>
          <cell r="E84">
            <v>2513000</v>
          </cell>
          <cell r="F84">
            <v>251000</v>
          </cell>
          <cell r="G84">
            <v>16328000</v>
          </cell>
          <cell r="H84"/>
          <cell r="I84">
            <v>1633000</v>
          </cell>
          <cell r="J84">
            <v>1884000</v>
          </cell>
          <cell r="K84">
            <v>942000</v>
          </cell>
        </row>
        <row r="85">
          <cell r="B85"/>
          <cell r="C85"/>
          <cell r="D85"/>
          <cell r="E85"/>
          <cell r="F85">
            <v>0</v>
          </cell>
          <cell r="G85"/>
          <cell r="H85"/>
          <cell r="I85">
            <v>0</v>
          </cell>
          <cell r="J85">
            <v>0</v>
          </cell>
          <cell r="K85">
            <v>0</v>
          </cell>
        </row>
        <row r="86">
          <cell r="B86" t="str">
            <v>thsdb</v>
          </cell>
          <cell r="C86">
            <v>1112519</v>
          </cell>
          <cell r="D86" t="str">
            <v>C§CS Tr­êng TH Suèi §¸ B</v>
          </cell>
          <cell r="E86">
            <v>592904</v>
          </cell>
          <cell r="F86">
            <v>59000</v>
          </cell>
          <cell r="G86">
            <v>18904000</v>
          </cell>
          <cell r="H86"/>
          <cell r="I86">
            <v>1890000</v>
          </cell>
          <cell r="J86">
            <v>1949000</v>
          </cell>
          <cell r="K86">
            <v>975000</v>
          </cell>
        </row>
        <row r="87">
          <cell r="B87"/>
          <cell r="C87"/>
          <cell r="D87"/>
          <cell r="E87"/>
          <cell r="F87">
            <v>0</v>
          </cell>
          <cell r="G87"/>
          <cell r="H87"/>
          <cell r="I87">
            <v>0</v>
          </cell>
          <cell r="J87">
            <v>0</v>
          </cell>
          <cell r="K87">
            <v>0</v>
          </cell>
        </row>
        <row r="88">
          <cell r="B88" t="str">
            <v>thtta</v>
          </cell>
          <cell r="C88">
            <v>1101917</v>
          </cell>
          <cell r="D88" t="str">
            <v>C§CS Tr­êng TH ThÞ TrÊn A</v>
          </cell>
          <cell r="E88">
            <v>1410000</v>
          </cell>
          <cell r="F88">
            <v>141000</v>
          </cell>
          <cell r="G88">
            <v>20108000</v>
          </cell>
          <cell r="H88"/>
          <cell r="I88">
            <v>2011000</v>
          </cell>
          <cell r="J88">
            <v>2152000</v>
          </cell>
          <cell r="K88">
            <v>1076000</v>
          </cell>
        </row>
        <row r="89">
          <cell r="B89"/>
          <cell r="C89"/>
          <cell r="D89"/>
          <cell r="E89"/>
          <cell r="F89">
            <v>0</v>
          </cell>
          <cell r="G89"/>
          <cell r="H89"/>
          <cell r="I89">
            <v>0</v>
          </cell>
          <cell r="J89">
            <v>0</v>
          </cell>
          <cell r="K89">
            <v>0</v>
          </cell>
        </row>
        <row r="90">
          <cell r="B90" t="str">
            <v>thttb</v>
          </cell>
          <cell r="C90">
            <v>1112526</v>
          </cell>
          <cell r="D90" t="str">
            <v>C§CS Tr­êng TH ThÞ TrÊn B</v>
          </cell>
          <cell r="E90">
            <v>939000</v>
          </cell>
          <cell r="F90">
            <v>94000</v>
          </cell>
          <cell r="G90">
            <v>16410000</v>
          </cell>
          <cell r="H90"/>
          <cell r="I90">
            <v>1641000</v>
          </cell>
          <cell r="J90">
            <v>1735000</v>
          </cell>
          <cell r="K90">
            <v>868000</v>
          </cell>
        </row>
        <row r="91">
          <cell r="B91"/>
          <cell r="C91"/>
          <cell r="D91"/>
          <cell r="E91"/>
          <cell r="F91">
            <v>0</v>
          </cell>
          <cell r="G91"/>
          <cell r="H91"/>
          <cell r="I91">
            <v>0</v>
          </cell>
          <cell r="J91">
            <v>0</v>
          </cell>
          <cell r="K91">
            <v>0</v>
          </cell>
        </row>
        <row r="92">
          <cell r="B92" t="str">
            <v>that</v>
          </cell>
          <cell r="C92">
            <v>1109045</v>
          </cell>
          <cell r="D92" t="str">
            <v>C§CS Tr­êng TH ThuËn An</v>
          </cell>
          <cell r="E92">
            <v>341000</v>
          </cell>
          <cell r="F92">
            <v>34000</v>
          </cell>
          <cell r="G92">
            <v>27128000</v>
          </cell>
          <cell r="H92"/>
          <cell r="I92">
            <v>2713000</v>
          </cell>
          <cell r="J92">
            <v>2747000</v>
          </cell>
          <cell r="K92">
            <v>1374000</v>
          </cell>
        </row>
        <row r="93">
          <cell r="B93"/>
          <cell r="C93"/>
          <cell r="D93"/>
          <cell r="E93"/>
          <cell r="F93">
            <v>0</v>
          </cell>
          <cell r="G93"/>
          <cell r="H93"/>
          <cell r="I93">
            <v>0</v>
          </cell>
          <cell r="J93">
            <v>0</v>
          </cell>
          <cell r="K93">
            <v>0</v>
          </cell>
        </row>
        <row r="94">
          <cell r="B94" t="str">
            <v>thtt</v>
          </cell>
          <cell r="C94">
            <v>1112517</v>
          </cell>
          <cell r="D94" t="str">
            <v>C§CS Tr­êng TH ThuËn T©n</v>
          </cell>
          <cell r="E94">
            <v>141000</v>
          </cell>
          <cell r="F94">
            <v>14000</v>
          </cell>
          <cell r="G94">
            <v>12620000</v>
          </cell>
          <cell r="H94"/>
          <cell r="I94">
            <v>1262000</v>
          </cell>
          <cell r="J94">
            <v>1276000</v>
          </cell>
          <cell r="K94">
            <v>638000</v>
          </cell>
        </row>
        <row r="95">
          <cell r="B95"/>
          <cell r="C95"/>
          <cell r="D95"/>
          <cell r="E95"/>
          <cell r="F95">
            <v>0</v>
          </cell>
          <cell r="G95"/>
          <cell r="H95"/>
          <cell r="I95">
            <v>0</v>
          </cell>
          <cell r="J95">
            <v>0</v>
          </cell>
          <cell r="K95">
            <v>0</v>
          </cell>
        </row>
        <row r="96">
          <cell r="B96" t="str">
            <v>thtma</v>
          </cell>
          <cell r="C96">
            <v>1112516</v>
          </cell>
          <cell r="D96" t="str">
            <v>C§CS Tr­êng TH Tru«ng MÝt A</v>
          </cell>
          <cell r="E96">
            <v>341000</v>
          </cell>
          <cell r="F96">
            <v>34000</v>
          </cell>
          <cell r="G96">
            <v>36272000</v>
          </cell>
          <cell r="H96"/>
          <cell r="I96">
            <v>3627000</v>
          </cell>
          <cell r="J96">
            <v>3661000</v>
          </cell>
          <cell r="K96">
            <v>1831000</v>
          </cell>
        </row>
        <row r="97">
          <cell r="B97"/>
          <cell r="C97"/>
          <cell r="D97"/>
          <cell r="E97"/>
          <cell r="F97">
            <v>0</v>
          </cell>
          <cell r="G97"/>
          <cell r="H97"/>
          <cell r="I97">
            <v>0</v>
          </cell>
          <cell r="J97">
            <v>0</v>
          </cell>
          <cell r="K97">
            <v>0</v>
          </cell>
        </row>
        <row r="98">
          <cell r="B98" t="str">
            <v>csbn</v>
          </cell>
          <cell r="C98">
            <v>1101926</v>
          </cell>
          <cell r="D98" t="str">
            <v>C§CS Tr­êng THCS Bµu N¨ng</v>
          </cell>
          <cell r="E98">
            <v>5380000</v>
          </cell>
          <cell r="F98">
            <v>538000</v>
          </cell>
          <cell r="G98">
            <v>47418000</v>
          </cell>
          <cell r="H98">
            <v>18611000</v>
          </cell>
          <cell r="I98">
            <v>2881000</v>
          </cell>
          <cell r="J98">
            <v>3419000</v>
          </cell>
          <cell r="K98">
            <v>1710000</v>
          </cell>
        </row>
        <row r="99">
          <cell r="B99"/>
          <cell r="C99"/>
          <cell r="D99"/>
          <cell r="E99"/>
          <cell r="F99">
            <v>0</v>
          </cell>
          <cell r="G99"/>
          <cell r="H99"/>
          <cell r="I99">
            <v>0</v>
          </cell>
          <cell r="J99">
            <v>0</v>
          </cell>
          <cell r="K99">
            <v>0</v>
          </cell>
        </row>
        <row r="100">
          <cell r="B100" t="str">
            <v>csbc</v>
          </cell>
          <cell r="C100">
            <v>1101930</v>
          </cell>
          <cell r="D100" t="str">
            <v>C§CS Tr­êng THCS BÕn Cñi</v>
          </cell>
          <cell r="E100">
            <v>1937400</v>
          </cell>
          <cell r="F100">
            <v>194000</v>
          </cell>
          <cell r="G100">
            <v>14200000</v>
          </cell>
          <cell r="H100"/>
          <cell r="I100">
            <v>1420000</v>
          </cell>
          <cell r="J100">
            <v>1614000</v>
          </cell>
          <cell r="K100">
            <v>807000</v>
          </cell>
        </row>
        <row r="101">
          <cell r="B101"/>
          <cell r="C101"/>
          <cell r="D101"/>
          <cell r="E101"/>
          <cell r="F101">
            <v>0</v>
          </cell>
          <cell r="G101"/>
          <cell r="H101"/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csck</v>
          </cell>
          <cell r="C102">
            <v>1101928</v>
          </cell>
          <cell r="D102" t="str">
            <v>C§CS Tr­êng THCS CÇu Khëi</v>
          </cell>
          <cell r="E102">
            <v>5423800</v>
          </cell>
          <cell r="F102">
            <v>542000</v>
          </cell>
          <cell r="G102">
            <v>27198000</v>
          </cell>
          <cell r="H102"/>
          <cell r="I102">
            <v>2720000</v>
          </cell>
          <cell r="J102">
            <v>3262000</v>
          </cell>
          <cell r="K102">
            <v>1631000</v>
          </cell>
        </row>
        <row r="103">
          <cell r="B103"/>
          <cell r="C103"/>
          <cell r="D103"/>
          <cell r="E103"/>
          <cell r="F103">
            <v>0</v>
          </cell>
          <cell r="G103"/>
          <cell r="H103"/>
          <cell r="I103">
            <v>0</v>
          </cell>
          <cell r="J103">
            <v>0</v>
          </cell>
          <cell r="K103">
            <v>0</v>
          </cell>
        </row>
        <row r="104">
          <cell r="B104" t="str">
            <v>cscl</v>
          </cell>
          <cell r="C104">
            <v>1101927</v>
          </cell>
          <cell r="D104" t="str">
            <v>C§CS Tr­êng THCS Chµ Lµ</v>
          </cell>
          <cell r="E104">
            <v>1341000</v>
          </cell>
          <cell r="F104">
            <v>134000</v>
          </cell>
          <cell r="G104">
            <v>28032000</v>
          </cell>
          <cell r="H104">
            <v>400000</v>
          </cell>
          <cell r="I104">
            <v>2763000</v>
          </cell>
          <cell r="J104">
            <v>2897000</v>
          </cell>
          <cell r="K104">
            <v>1449000</v>
          </cell>
        </row>
        <row r="105">
          <cell r="B105"/>
          <cell r="C105"/>
          <cell r="D105"/>
          <cell r="E105"/>
          <cell r="F105">
            <v>0</v>
          </cell>
          <cell r="G105"/>
          <cell r="H105"/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csln</v>
          </cell>
          <cell r="C106">
            <v>1101933</v>
          </cell>
          <cell r="D106" t="str">
            <v>C§CS Tr­êng THCS Léc Ninh</v>
          </cell>
          <cell r="E106">
            <v>3899730</v>
          </cell>
          <cell r="F106">
            <v>390000</v>
          </cell>
          <cell r="G106">
            <v>24000000</v>
          </cell>
          <cell r="H106"/>
          <cell r="I106">
            <v>2400000</v>
          </cell>
          <cell r="J106">
            <v>2790000</v>
          </cell>
          <cell r="K106">
            <v>1395000</v>
          </cell>
        </row>
        <row r="107">
          <cell r="B107"/>
          <cell r="C107"/>
          <cell r="D107"/>
          <cell r="E107"/>
          <cell r="F107">
            <v>0</v>
          </cell>
          <cell r="G107"/>
          <cell r="H107"/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cspm</v>
          </cell>
          <cell r="C108">
            <v>1101931</v>
          </cell>
          <cell r="D108" t="str">
            <v>C§CS Tr­êng THCS Ph­íc Minh</v>
          </cell>
          <cell r="E108">
            <v>1027000</v>
          </cell>
          <cell r="F108">
            <v>103000</v>
          </cell>
          <cell r="G108">
            <v>22340000</v>
          </cell>
          <cell r="H108"/>
          <cell r="I108">
            <v>2234000</v>
          </cell>
          <cell r="J108">
            <v>2337000</v>
          </cell>
          <cell r="K108">
            <v>1169000</v>
          </cell>
        </row>
        <row r="109">
          <cell r="B109"/>
          <cell r="C109"/>
          <cell r="D109"/>
          <cell r="E109"/>
          <cell r="F109">
            <v>0</v>
          </cell>
          <cell r="G109"/>
          <cell r="H109"/>
          <cell r="I109">
            <v>0</v>
          </cell>
          <cell r="J109">
            <v>0</v>
          </cell>
          <cell r="K109">
            <v>0</v>
          </cell>
        </row>
        <row r="110">
          <cell r="B110" t="str">
            <v>cspn</v>
          </cell>
          <cell r="C110">
            <v>1101932</v>
          </cell>
          <cell r="D110" t="str">
            <v>C§CS Tr­êng THCS Ph­íc Ninh</v>
          </cell>
          <cell r="E110">
            <v>2431200</v>
          </cell>
          <cell r="F110">
            <v>243000</v>
          </cell>
          <cell r="G110">
            <v>23684000</v>
          </cell>
          <cell r="H110"/>
          <cell r="I110">
            <v>2368000</v>
          </cell>
          <cell r="J110">
            <v>2611000</v>
          </cell>
          <cell r="K110">
            <v>1306000</v>
          </cell>
        </row>
        <row r="111">
          <cell r="B111"/>
          <cell r="C111"/>
          <cell r="D111"/>
          <cell r="E111"/>
          <cell r="F111">
            <v>0</v>
          </cell>
          <cell r="G111"/>
          <cell r="H111"/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cssd</v>
          </cell>
          <cell r="C112">
            <v>1101924</v>
          </cell>
          <cell r="D112" t="str">
            <v>C§CS Tr­êng THCS Suèi §¸</v>
          </cell>
          <cell r="E112">
            <v>522946</v>
          </cell>
          <cell r="F112">
            <v>52000</v>
          </cell>
          <cell r="G112">
            <v>23432000</v>
          </cell>
          <cell r="H112"/>
          <cell r="I112">
            <v>2343000</v>
          </cell>
          <cell r="J112">
            <v>2395000</v>
          </cell>
          <cell r="K112">
            <v>1198000</v>
          </cell>
        </row>
        <row r="113">
          <cell r="B113"/>
          <cell r="C113"/>
          <cell r="D113"/>
          <cell r="E113"/>
          <cell r="F113">
            <v>0</v>
          </cell>
          <cell r="G113"/>
          <cell r="H113"/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cstt</v>
          </cell>
          <cell r="C114">
            <v>1101923</v>
          </cell>
          <cell r="D114" t="str">
            <v>C§CS Tr­êng THCS ThÞ TrÊn</v>
          </cell>
          <cell r="E114">
            <v>1252000</v>
          </cell>
          <cell r="F114">
            <v>125000</v>
          </cell>
          <cell r="G114">
            <v>38508000</v>
          </cell>
          <cell r="H114"/>
          <cell r="I114">
            <v>3851000</v>
          </cell>
          <cell r="J114">
            <v>3976000</v>
          </cell>
          <cell r="K114">
            <v>1988000</v>
          </cell>
        </row>
        <row r="115">
          <cell r="B115"/>
          <cell r="C115"/>
          <cell r="D115"/>
          <cell r="E115"/>
          <cell r="F115">
            <v>0</v>
          </cell>
          <cell r="G115"/>
          <cell r="H115"/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cstm</v>
          </cell>
          <cell r="C116">
            <v>1101929</v>
          </cell>
          <cell r="D116" t="str">
            <v>C§CS Tr­êng THCS Tru«ng MÝt</v>
          </cell>
          <cell r="E116">
            <v>5514000</v>
          </cell>
          <cell r="F116">
            <v>551000</v>
          </cell>
          <cell r="G116">
            <v>40129000</v>
          </cell>
          <cell r="H116"/>
          <cell r="I116">
            <v>4013000</v>
          </cell>
          <cell r="J116">
            <v>4564000</v>
          </cell>
          <cell r="K116">
            <v>2282000</v>
          </cell>
        </row>
        <row r="117">
          <cell r="B117"/>
          <cell r="C117"/>
          <cell r="D117"/>
          <cell r="E117"/>
          <cell r="F117">
            <v>0</v>
          </cell>
          <cell r="G117"/>
          <cell r="H117"/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csxp</v>
          </cell>
          <cell r="C118">
            <v>1101925</v>
          </cell>
          <cell r="D118" t="str">
            <v>C§CS Tr­êng THCS X· Phan</v>
          </cell>
          <cell r="E118">
            <v>627000</v>
          </cell>
          <cell r="F118">
            <v>63000</v>
          </cell>
          <cell r="G118">
            <v>21910000</v>
          </cell>
          <cell r="H118"/>
          <cell r="I118">
            <v>2191000</v>
          </cell>
          <cell r="J118">
            <v>2254000</v>
          </cell>
          <cell r="K118">
            <v>1127000</v>
          </cell>
        </row>
        <row r="119">
          <cell r="B119"/>
          <cell r="C119"/>
          <cell r="D119"/>
          <cell r="E119"/>
          <cell r="F119">
            <v>0</v>
          </cell>
          <cell r="G119"/>
          <cell r="H119"/>
          <cell r="I119">
            <v>0</v>
          </cell>
          <cell r="J119">
            <v>0</v>
          </cell>
          <cell r="K119">
            <v>0</v>
          </cell>
        </row>
        <row r="120">
          <cell r="B120" t="str">
            <v>thpnb</v>
          </cell>
          <cell r="C120">
            <v>1112510</v>
          </cell>
          <cell r="D120" t="str">
            <v>C§CS Tr­êng tiÓu häc Ph­íc Ninh B</v>
          </cell>
          <cell r="E120">
            <v>1763000</v>
          </cell>
          <cell r="F120">
            <v>176000</v>
          </cell>
          <cell r="G120">
            <v>16045000</v>
          </cell>
          <cell r="H120"/>
          <cell r="I120">
            <v>1605000</v>
          </cell>
          <cell r="J120">
            <v>1781000</v>
          </cell>
          <cell r="K120">
            <v>891000</v>
          </cell>
        </row>
        <row r="121">
          <cell r="B121"/>
          <cell r="C121"/>
          <cell r="D121"/>
          <cell r="E121"/>
          <cell r="F121">
            <v>0</v>
          </cell>
          <cell r="G121"/>
          <cell r="H121"/>
          <cell r="I121">
            <v>0</v>
          </cell>
          <cell r="J121">
            <v>0</v>
          </cell>
          <cell r="K121">
            <v>0</v>
          </cell>
        </row>
        <row r="122">
          <cell r="B122" t="str">
            <v>thxp</v>
          </cell>
          <cell r="C122">
            <v>1101919</v>
          </cell>
          <cell r="D122" t="str">
            <v>C§CS Tr­êng tiÓu häc X· Phan</v>
          </cell>
          <cell r="E122">
            <v>1241000</v>
          </cell>
          <cell r="F122">
            <v>124000</v>
          </cell>
          <cell r="G122">
            <v>22507500</v>
          </cell>
          <cell r="H122"/>
          <cell r="I122">
            <v>2251000</v>
          </cell>
          <cell r="J122">
            <v>2375000</v>
          </cell>
          <cell r="K122">
            <v>1188000</v>
          </cell>
        </row>
        <row r="123">
          <cell r="B123"/>
          <cell r="C123"/>
          <cell r="D123"/>
          <cell r="E123"/>
          <cell r="F123">
            <v>0</v>
          </cell>
          <cell r="G123"/>
          <cell r="H123"/>
          <cell r="I123">
            <v>0</v>
          </cell>
          <cell r="J123">
            <v>0</v>
          </cell>
          <cell r="K123">
            <v>0</v>
          </cell>
        </row>
        <row r="124">
          <cell r="B124"/>
          <cell r="C124"/>
          <cell r="D124"/>
          <cell r="E124"/>
          <cell r="F124">
            <v>0</v>
          </cell>
          <cell r="G124"/>
          <cell r="H124"/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bdv</v>
          </cell>
          <cell r="C125" t="str">
            <v>bdv</v>
          </cell>
          <cell r="D125" t="str">
            <v>C§CS Ban D©n vËn - L§L§</v>
          </cell>
          <cell r="E125">
            <v>869000</v>
          </cell>
          <cell r="F125">
            <v>87000</v>
          </cell>
          <cell r="G125">
            <v>4600000</v>
          </cell>
          <cell r="H125"/>
          <cell r="I125">
            <v>460000</v>
          </cell>
          <cell r="J125">
            <v>547000</v>
          </cell>
          <cell r="K125">
            <v>274000</v>
          </cell>
        </row>
        <row r="126">
          <cell r="B126"/>
          <cell r="C126"/>
          <cell r="D126"/>
          <cell r="E126"/>
          <cell r="F126">
            <v>0</v>
          </cell>
          <cell r="G126"/>
          <cell r="H126"/>
          <cell r="I126">
            <v>0</v>
          </cell>
          <cell r="J126">
            <v>0</v>
          </cell>
          <cell r="K126">
            <v>0</v>
          </cell>
        </row>
        <row r="127">
          <cell r="B127" t="str">
            <v>btc</v>
          </cell>
          <cell r="C127" t="str">
            <v>btc</v>
          </cell>
          <cell r="D127" t="str">
            <v>C§CS Ban Tæ chøc HuyÖn uû</v>
          </cell>
          <cell r="E127">
            <v>618300</v>
          </cell>
          <cell r="F127">
            <v>62000</v>
          </cell>
          <cell r="G127">
            <v>3709800</v>
          </cell>
          <cell r="H127"/>
          <cell r="I127">
            <v>371000</v>
          </cell>
          <cell r="J127">
            <v>433000</v>
          </cell>
          <cell r="K127">
            <v>217000</v>
          </cell>
        </row>
        <row r="128">
          <cell r="B128"/>
          <cell r="C128"/>
          <cell r="D128"/>
          <cell r="E128"/>
          <cell r="F128">
            <v>0</v>
          </cell>
          <cell r="G128"/>
          <cell r="H128"/>
          <cell r="I128">
            <v>0</v>
          </cell>
          <cell r="J128">
            <v>0</v>
          </cell>
          <cell r="K128">
            <v>0</v>
          </cell>
        </row>
        <row r="129">
          <cell r="B129" t="str">
            <v>btg</v>
          </cell>
          <cell r="C129" t="str">
            <v>btg</v>
          </cell>
          <cell r="D129" t="str">
            <v>C§CS Ban Tuyªn gi¸o HuyÖn uû</v>
          </cell>
          <cell r="E129">
            <v>643000</v>
          </cell>
          <cell r="F129">
            <v>64000</v>
          </cell>
          <cell r="G129">
            <v>2775000</v>
          </cell>
          <cell r="H129"/>
          <cell r="I129">
            <v>278000</v>
          </cell>
          <cell r="J129">
            <v>342000</v>
          </cell>
          <cell r="K129">
            <v>171000</v>
          </cell>
        </row>
        <row r="130">
          <cell r="B130"/>
          <cell r="C130"/>
          <cell r="D130"/>
          <cell r="E130"/>
          <cell r="F130">
            <v>0</v>
          </cell>
          <cell r="G130"/>
          <cell r="H130"/>
          <cell r="I130">
            <v>0</v>
          </cell>
          <cell r="J130">
            <v>0</v>
          </cell>
          <cell r="K130">
            <v>0</v>
          </cell>
        </row>
        <row r="131">
          <cell r="B131" t="str">
            <v>dtt</v>
          </cell>
          <cell r="C131">
            <v>1028324</v>
          </cell>
          <cell r="D131" t="str">
            <v>C§CS §µi truyÒn thanh huyÖn</v>
          </cell>
          <cell r="E131">
            <v>450000</v>
          </cell>
          <cell r="F131">
            <v>45000</v>
          </cell>
          <cell r="G131">
            <v>5966680</v>
          </cell>
          <cell r="H131"/>
          <cell r="I131">
            <v>597000</v>
          </cell>
          <cell r="J131">
            <v>642000</v>
          </cell>
          <cell r="K131">
            <v>321000</v>
          </cell>
        </row>
        <row r="132">
          <cell r="B132"/>
          <cell r="C132"/>
          <cell r="D132"/>
          <cell r="E132"/>
          <cell r="F132">
            <v>0</v>
          </cell>
          <cell r="G132"/>
          <cell r="H132"/>
          <cell r="I132">
            <v>0</v>
          </cell>
          <cell r="J132">
            <v>0</v>
          </cell>
          <cell r="K132">
            <v>0</v>
          </cell>
        </row>
        <row r="133">
          <cell r="B133" t="str">
            <v>pn</v>
          </cell>
          <cell r="C133">
            <v>1028331</v>
          </cell>
          <cell r="D133" t="str">
            <v>C§CS Héi Phô n÷</v>
          </cell>
          <cell r="E133"/>
          <cell r="F133">
            <v>0</v>
          </cell>
          <cell r="G133">
            <v>2024300</v>
          </cell>
          <cell r="H133">
            <v>308100</v>
          </cell>
          <cell r="I133">
            <v>172000</v>
          </cell>
          <cell r="J133">
            <v>172000</v>
          </cell>
          <cell r="K133">
            <v>86000</v>
          </cell>
        </row>
        <row r="134">
          <cell r="B134"/>
          <cell r="C134"/>
          <cell r="D134"/>
          <cell r="E134"/>
          <cell r="F134">
            <v>0</v>
          </cell>
          <cell r="G134"/>
          <cell r="H134"/>
          <cell r="I134">
            <v>0</v>
          </cell>
          <cell r="J134">
            <v>0</v>
          </cell>
          <cell r="K134">
            <v>0</v>
          </cell>
        </row>
        <row r="135">
          <cell r="B135" t="str">
            <v>hd</v>
          </cell>
          <cell r="C135">
            <v>1028330</v>
          </cell>
          <cell r="D135" t="str">
            <v>C§CS HuyÖn ®oµn - HCCB</v>
          </cell>
          <cell r="E135">
            <v>892430</v>
          </cell>
          <cell r="F135">
            <v>89000</v>
          </cell>
          <cell r="G135">
            <v>4500000</v>
          </cell>
          <cell r="H135"/>
          <cell r="I135">
            <v>450000</v>
          </cell>
          <cell r="J135">
            <v>539000</v>
          </cell>
          <cell r="K135">
            <v>270000</v>
          </cell>
        </row>
        <row r="136">
          <cell r="B136"/>
          <cell r="C136"/>
          <cell r="D136"/>
          <cell r="E136"/>
          <cell r="F136">
            <v>0</v>
          </cell>
          <cell r="G136"/>
          <cell r="H136"/>
          <cell r="I136">
            <v>0</v>
          </cell>
          <cell r="J136">
            <v>0</v>
          </cell>
          <cell r="K136">
            <v>0</v>
          </cell>
        </row>
        <row r="137">
          <cell r="B137" t="str">
            <v>mt</v>
          </cell>
          <cell r="C137">
            <v>1028244</v>
          </cell>
          <cell r="D137" t="str">
            <v>C§CS MÆt trËn tæ quèc - HNCT</v>
          </cell>
          <cell r="E137">
            <v>554900</v>
          </cell>
          <cell r="F137">
            <v>55000</v>
          </cell>
          <cell r="G137">
            <v>3334100</v>
          </cell>
          <cell r="H137"/>
          <cell r="I137">
            <v>333000</v>
          </cell>
          <cell r="J137">
            <v>388000</v>
          </cell>
          <cell r="K137">
            <v>194000</v>
          </cell>
        </row>
        <row r="138">
          <cell r="B138"/>
          <cell r="C138"/>
          <cell r="D138"/>
          <cell r="E138"/>
          <cell r="F138">
            <v>0</v>
          </cell>
          <cell r="G138"/>
          <cell r="H138"/>
          <cell r="I138">
            <v>0</v>
          </cell>
          <cell r="J138">
            <v>0</v>
          </cell>
          <cell r="K138">
            <v>0</v>
          </cell>
        </row>
        <row r="139">
          <cell r="B139" t="str">
            <v>nd</v>
          </cell>
          <cell r="C139">
            <v>1028332</v>
          </cell>
          <cell r="D139" t="str">
            <v>C§CS N«ng d©n</v>
          </cell>
          <cell r="E139">
            <v>1024372</v>
          </cell>
          <cell r="F139">
            <v>102000</v>
          </cell>
          <cell r="G139">
            <v>5020985</v>
          </cell>
          <cell r="H139"/>
          <cell r="I139">
            <v>502000</v>
          </cell>
          <cell r="J139">
            <v>604000</v>
          </cell>
          <cell r="K139">
            <v>302000</v>
          </cell>
        </row>
        <row r="140">
          <cell r="B140"/>
          <cell r="C140"/>
          <cell r="D140"/>
          <cell r="E140"/>
          <cell r="F140">
            <v>0</v>
          </cell>
          <cell r="G140"/>
          <cell r="H140"/>
          <cell r="I140">
            <v>0</v>
          </cell>
          <cell r="J140">
            <v>0</v>
          </cell>
          <cell r="K140">
            <v>0</v>
          </cell>
        </row>
        <row r="141">
          <cell r="B141" t="str">
            <v>ktht</v>
          </cell>
          <cell r="C141">
            <v>1023473</v>
          </cell>
          <cell r="D141" t="str">
            <v>C§CS Phßng Kinh tÕ - H¹ tÇng</v>
          </cell>
          <cell r="E141">
            <v>1411876</v>
          </cell>
          <cell r="F141">
            <v>141000</v>
          </cell>
          <cell r="G141">
            <v>8266200</v>
          </cell>
          <cell r="H141"/>
          <cell r="I141">
            <v>827000</v>
          </cell>
          <cell r="J141">
            <v>968000</v>
          </cell>
          <cell r="K141">
            <v>484000</v>
          </cell>
        </row>
        <row r="142">
          <cell r="B142"/>
          <cell r="C142"/>
          <cell r="D142"/>
          <cell r="E142"/>
          <cell r="F142">
            <v>0</v>
          </cell>
          <cell r="G142"/>
          <cell r="H142"/>
          <cell r="I142">
            <v>0</v>
          </cell>
          <cell r="J142">
            <v>0</v>
          </cell>
          <cell r="K142">
            <v>0</v>
          </cell>
        </row>
        <row r="143">
          <cell r="B143" t="str">
            <v>tbxh</v>
          </cell>
          <cell r="C143">
            <v>1028327</v>
          </cell>
          <cell r="D143" t="str">
            <v>C§CS Phßng Lao ®éng th­¬ng binh - x· héi huyÖn</v>
          </cell>
          <cell r="E143">
            <v>1018000</v>
          </cell>
          <cell r="F143">
            <v>102000</v>
          </cell>
          <cell r="G143">
            <v>6147280</v>
          </cell>
          <cell r="H143"/>
          <cell r="I143">
            <v>615000</v>
          </cell>
          <cell r="J143">
            <v>717000</v>
          </cell>
          <cell r="K143">
            <v>359000</v>
          </cell>
        </row>
        <row r="144">
          <cell r="B144"/>
          <cell r="C144"/>
          <cell r="D144"/>
          <cell r="E144"/>
          <cell r="F144">
            <v>0</v>
          </cell>
          <cell r="G144"/>
          <cell r="H144"/>
          <cell r="I144">
            <v>0</v>
          </cell>
          <cell r="J144">
            <v>0</v>
          </cell>
          <cell r="K144">
            <v>0</v>
          </cell>
        </row>
        <row r="145">
          <cell r="B145" t="str">
            <v>nn</v>
          </cell>
          <cell r="C145">
            <v>1027700</v>
          </cell>
          <cell r="D145" t="str">
            <v>C§CS Phßng N«ng nghiÖp PTNT</v>
          </cell>
          <cell r="E145">
            <v>381152</v>
          </cell>
          <cell r="F145">
            <v>38000</v>
          </cell>
          <cell r="G145">
            <v>2400000</v>
          </cell>
          <cell r="H145"/>
          <cell r="I145">
            <v>240000</v>
          </cell>
          <cell r="J145">
            <v>278000</v>
          </cell>
          <cell r="K145">
            <v>139000</v>
          </cell>
        </row>
        <row r="146">
          <cell r="B146"/>
          <cell r="C146"/>
          <cell r="D146"/>
          <cell r="E146"/>
          <cell r="F146">
            <v>0</v>
          </cell>
          <cell r="G146"/>
          <cell r="H146"/>
          <cell r="I146">
            <v>0</v>
          </cell>
          <cell r="J146">
            <v>0</v>
          </cell>
          <cell r="K146">
            <v>0</v>
          </cell>
        </row>
        <row r="147">
          <cell r="B147" t="str">
            <v>nv</v>
          </cell>
          <cell r="C147">
            <v>1028320</v>
          </cell>
          <cell r="D147" t="str">
            <v>C§CS Phßng Néi vô</v>
          </cell>
          <cell r="E147">
            <v>185000</v>
          </cell>
          <cell r="F147">
            <v>19000</v>
          </cell>
          <cell r="G147">
            <v>6858873</v>
          </cell>
          <cell r="H147">
            <v>1512514</v>
          </cell>
          <cell r="I147">
            <v>535000</v>
          </cell>
          <cell r="J147">
            <v>554000</v>
          </cell>
          <cell r="K147">
            <v>277000</v>
          </cell>
        </row>
        <row r="148">
          <cell r="B148"/>
          <cell r="C148"/>
          <cell r="D148"/>
          <cell r="E148"/>
          <cell r="F148">
            <v>0</v>
          </cell>
          <cell r="G148"/>
          <cell r="H148"/>
          <cell r="I148">
            <v>0</v>
          </cell>
          <cell r="J148">
            <v>0</v>
          </cell>
          <cell r="K148">
            <v>0</v>
          </cell>
        </row>
        <row r="149">
          <cell r="B149" t="str">
            <v>tc</v>
          </cell>
          <cell r="C149">
            <v>1028303</v>
          </cell>
          <cell r="D149" t="str">
            <v>C§CS Phßng Tµi chÝnh - KH huyÖn</v>
          </cell>
          <cell r="E149">
            <v>33708</v>
          </cell>
          <cell r="F149">
            <v>3000</v>
          </cell>
          <cell r="G149">
            <v>6632000</v>
          </cell>
          <cell r="H149"/>
          <cell r="I149">
            <v>663000</v>
          </cell>
          <cell r="J149">
            <v>666000</v>
          </cell>
          <cell r="K149">
            <v>333000</v>
          </cell>
        </row>
        <row r="150">
          <cell r="B150"/>
          <cell r="C150"/>
          <cell r="D150"/>
          <cell r="E150"/>
          <cell r="F150">
            <v>0</v>
          </cell>
          <cell r="G150"/>
          <cell r="H150"/>
          <cell r="I150">
            <v>0</v>
          </cell>
          <cell r="J150">
            <v>0</v>
          </cell>
          <cell r="K150">
            <v>0</v>
          </cell>
        </row>
        <row r="151">
          <cell r="B151" t="str">
            <v>tn</v>
          </cell>
          <cell r="C151">
            <v>1028325</v>
          </cell>
          <cell r="D151" t="str">
            <v>C§CS Phßng Tµi nguyªn m«i tr­êng - Thèng kª</v>
          </cell>
          <cell r="E151">
            <v>525000</v>
          </cell>
          <cell r="F151">
            <v>53000</v>
          </cell>
          <cell r="G151">
            <v>11950000</v>
          </cell>
          <cell r="H151"/>
          <cell r="I151">
            <v>1195000</v>
          </cell>
          <cell r="J151">
            <v>1248000</v>
          </cell>
          <cell r="K151">
            <v>624000</v>
          </cell>
        </row>
        <row r="152">
          <cell r="B152"/>
          <cell r="C152"/>
          <cell r="D152"/>
          <cell r="E152"/>
          <cell r="F152">
            <v>0</v>
          </cell>
          <cell r="G152"/>
          <cell r="H152"/>
          <cell r="I152">
            <v>0</v>
          </cell>
          <cell r="J152">
            <v>0</v>
          </cell>
          <cell r="K152">
            <v>0</v>
          </cell>
        </row>
        <row r="153">
          <cell r="B153" t="str">
            <v>tp</v>
          </cell>
          <cell r="C153">
            <v>1028302</v>
          </cell>
          <cell r="D153" t="str">
            <v>C§CS Phßng T­ ph¸p</v>
          </cell>
          <cell r="E153">
            <v>407000</v>
          </cell>
          <cell r="F153">
            <v>41000</v>
          </cell>
          <cell r="G153">
            <v>2537423</v>
          </cell>
          <cell r="H153"/>
          <cell r="I153">
            <v>254000</v>
          </cell>
          <cell r="J153">
            <v>295000</v>
          </cell>
          <cell r="K153">
            <v>148000</v>
          </cell>
        </row>
        <row r="154">
          <cell r="B154"/>
          <cell r="C154"/>
          <cell r="D154"/>
          <cell r="E154"/>
          <cell r="F154">
            <v>0</v>
          </cell>
          <cell r="G154"/>
          <cell r="H154"/>
          <cell r="I154">
            <v>0</v>
          </cell>
          <cell r="J154">
            <v>0</v>
          </cell>
          <cell r="K154">
            <v>0</v>
          </cell>
        </row>
        <row r="155">
          <cell r="B155" t="str">
            <v>vh</v>
          </cell>
          <cell r="C155">
            <v>1028237</v>
          </cell>
          <cell r="D155" t="str">
            <v>C§CS Phßng V¨n ho¸ - Th«ng tin huyÖn</v>
          </cell>
          <cell r="E155">
            <v>445000</v>
          </cell>
          <cell r="F155">
            <v>45000</v>
          </cell>
          <cell r="G155">
            <v>3296000</v>
          </cell>
          <cell r="H155"/>
          <cell r="I155">
            <v>330000</v>
          </cell>
          <cell r="J155">
            <v>375000</v>
          </cell>
          <cell r="K155">
            <v>188000</v>
          </cell>
        </row>
        <row r="156">
          <cell r="B156"/>
          <cell r="C156"/>
          <cell r="D156"/>
          <cell r="E156"/>
          <cell r="F156">
            <v>0</v>
          </cell>
          <cell r="G156"/>
          <cell r="H156"/>
          <cell r="I156">
            <v>0</v>
          </cell>
          <cell r="J156">
            <v>0</v>
          </cell>
          <cell r="K156">
            <v>0</v>
          </cell>
        </row>
        <row r="157">
          <cell r="B157" t="str">
            <v>yt</v>
          </cell>
          <cell r="C157">
            <v>1029327</v>
          </cell>
          <cell r="D157" t="str">
            <v>C§CS Phßng Y tÕ</v>
          </cell>
          <cell r="E157">
            <v>739000</v>
          </cell>
          <cell r="F157">
            <v>74000</v>
          </cell>
          <cell r="G157">
            <v>6995000</v>
          </cell>
          <cell r="H157"/>
          <cell r="I157">
            <v>700000</v>
          </cell>
          <cell r="J157">
            <v>774000</v>
          </cell>
          <cell r="K157">
            <v>387000</v>
          </cell>
        </row>
        <row r="158">
          <cell r="B158"/>
          <cell r="C158"/>
          <cell r="D158"/>
          <cell r="E158"/>
          <cell r="F158">
            <v>0</v>
          </cell>
          <cell r="G158"/>
          <cell r="H158"/>
          <cell r="I158">
            <v>0</v>
          </cell>
          <cell r="J158">
            <v>0</v>
          </cell>
          <cell r="K158">
            <v>0</v>
          </cell>
        </row>
        <row r="159">
          <cell r="B159" t="str">
            <v>tt</v>
          </cell>
          <cell r="C159">
            <v>1028243</v>
          </cell>
          <cell r="D159" t="str">
            <v>C§CS Thanh tra</v>
          </cell>
          <cell r="E159">
            <v>476052</v>
          </cell>
          <cell r="F159">
            <v>48000</v>
          </cell>
          <cell r="G159">
            <v>2856313</v>
          </cell>
          <cell r="H159"/>
          <cell r="I159">
            <v>286000</v>
          </cell>
          <cell r="J159">
            <v>334000</v>
          </cell>
          <cell r="K159">
            <v>167000</v>
          </cell>
        </row>
        <row r="160">
          <cell r="B160"/>
          <cell r="C160"/>
          <cell r="D160"/>
          <cell r="E160"/>
          <cell r="F160">
            <v>0</v>
          </cell>
          <cell r="G160"/>
          <cell r="H160"/>
          <cell r="I160">
            <v>0</v>
          </cell>
          <cell r="J160">
            <v>0</v>
          </cell>
          <cell r="K160">
            <v>0</v>
          </cell>
        </row>
        <row r="161">
          <cell r="B161" t="str">
            <v>xd</v>
          </cell>
          <cell r="C161">
            <v>3021420</v>
          </cell>
          <cell r="D161" t="str">
            <v>C§CS Trung qu¶n lý ®Çu t­ x©y dùng</v>
          </cell>
          <cell r="E161">
            <v>560000</v>
          </cell>
          <cell r="F161">
            <v>56000</v>
          </cell>
          <cell r="G161">
            <v>5640000</v>
          </cell>
          <cell r="H161"/>
          <cell r="I161">
            <v>564000</v>
          </cell>
          <cell r="J161">
            <v>620000</v>
          </cell>
          <cell r="K161">
            <v>310000</v>
          </cell>
        </row>
        <row r="162">
          <cell r="B162"/>
          <cell r="C162"/>
          <cell r="D162"/>
          <cell r="E162"/>
          <cell r="F162">
            <v>0</v>
          </cell>
          <cell r="G162"/>
          <cell r="H162"/>
          <cell r="I162">
            <v>0</v>
          </cell>
          <cell r="J162">
            <v>0</v>
          </cell>
          <cell r="K162">
            <v>0</v>
          </cell>
        </row>
        <row r="163">
          <cell r="B163" t="str">
            <v>bdct</v>
          </cell>
          <cell r="C163">
            <v>1027707</v>
          </cell>
          <cell r="D163" t="str">
            <v>C§CS Trung t©m båi d­ìng chÝnh trÞ huyÖn</v>
          </cell>
          <cell r="E163">
            <v>324269</v>
          </cell>
          <cell r="F163">
            <v>32000</v>
          </cell>
          <cell r="G163">
            <v>1945611</v>
          </cell>
          <cell r="H163"/>
          <cell r="I163">
            <v>195000</v>
          </cell>
          <cell r="J163">
            <v>227000</v>
          </cell>
          <cell r="K163">
            <v>114000</v>
          </cell>
        </row>
        <row r="164">
          <cell r="B164"/>
          <cell r="C164"/>
          <cell r="D164"/>
          <cell r="E164"/>
          <cell r="F164">
            <v>0</v>
          </cell>
          <cell r="G164"/>
          <cell r="H164"/>
          <cell r="I164">
            <v>0</v>
          </cell>
          <cell r="J164">
            <v>0</v>
          </cell>
          <cell r="K164">
            <v>0</v>
          </cell>
        </row>
        <row r="165">
          <cell r="B165" t="str">
            <v>ttvh</v>
          </cell>
          <cell r="C165">
            <v>1116164</v>
          </cell>
          <cell r="D165" t="str">
            <v>C§CS Trung t©m v¨n ho¸ - thÓ thao</v>
          </cell>
          <cell r="E165">
            <v>891000</v>
          </cell>
          <cell r="F165">
            <v>89000</v>
          </cell>
          <cell r="G165">
            <v>5347000</v>
          </cell>
          <cell r="H165"/>
          <cell r="I165">
            <v>535000</v>
          </cell>
          <cell r="J165">
            <v>624000</v>
          </cell>
          <cell r="K165">
            <v>312000</v>
          </cell>
        </row>
        <row r="166">
          <cell r="B166"/>
          <cell r="C166"/>
          <cell r="D166"/>
          <cell r="E166"/>
          <cell r="F166">
            <v>0</v>
          </cell>
          <cell r="G166"/>
          <cell r="H166"/>
          <cell r="I166">
            <v>0</v>
          </cell>
          <cell r="J166">
            <v>0</v>
          </cell>
          <cell r="K166">
            <v>0</v>
          </cell>
        </row>
        <row r="167">
          <cell r="B167" t="str">
            <v>ubkt</v>
          </cell>
          <cell r="C167" t="str">
            <v>ubkt</v>
          </cell>
          <cell r="D167" t="str">
            <v>C§CS Uû ban kiÓm tra HuyÖn uû</v>
          </cell>
          <cell r="E167">
            <v>403000</v>
          </cell>
          <cell r="F167">
            <v>40000</v>
          </cell>
          <cell r="G167">
            <v>4865799</v>
          </cell>
          <cell r="H167"/>
          <cell r="I167">
            <v>487000</v>
          </cell>
          <cell r="J167">
            <v>527000</v>
          </cell>
          <cell r="K167">
            <v>264000</v>
          </cell>
        </row>
        <row r="168">
          <cell r="B168"/>
          <cell r="C168"/>
          <cell r="D168"/>
          <cell r="E168"/>
          <cell r="F168">
            <v>0</v>
          </cell>
          <cell r="G168"/>
          <cell r="H168"/>
          <cell r="I168">
            <v>0</v>
          </cell>
          <cell r="J168">
            <v>0</v>
          </cell>
          <cell r="K168">
            <v>0</v>
          </cell>
        </row>
        <row r="169">
          <cell r="B169" t="str">
            <v>ubnd</v>
          </cell>
          <cell r="C169">
            <v>1028232</v>
          </cell>
          <cell r="D169" t="str">
            <v>C§CS V¨n phßng H§ND - UBND huyÖn</v>
          </cell>
          <cell r="E169">
            <v>2439000</v>
          </cell>
          <cell r="F169">
            <v>244000</v>
          </cell>
          <cell r="G169">
            <v>12781862</v>
          </cell>
          <cell r="H169"/>
          <cell r="I169">
            <v>1278000</v>
          </cell>
          <cell r="J169">
            <v>1522000</v>
          </cell>
          <cell r="K169">
            <v>761000</v>
          </cell>
        </row>
        <row r="170">
          <cell r="B170"/>
          <cell r="C170"/>
          <cell r="D170"/>
          <cell r="E170"/>
          <cell r="F170">
            <v>0</v>
          </cell>
          <cell r="G170"/>
          <cell r="H170"/>
          <cell r="I170">
            <v>0</v>
          </cell>
          <cell r="J170">
            <v>0</v>
          </cell>
          <cell r="K170">
            <v>0</v>
          </cell>
        </row>
        <row r="171">
          <cell r="B171" t="str">
            <v>hu</v>
          </cell>
          <cell r="C171">
            <v>1028408</v>
          </cell>
          <cell r="D171" t="str">
            <v>C§CS V¨n phßng HuyÖn uû</v>
          </cell>
          <cell r="E171">
            <v>2140000</v>
          </cell>
          <cell r="F171">
            <v>214000</v>
          </cell>
          <cell r="G171">
            <v>13994000</v>
          </cell>
          <cell r="H171">
            <v>3769000</v>
          </cell>
          <cell r="I171">
            <v>1023000</v>
          </cell>
          <cell r="J171">
            <v>1237000</v>
          </cell>
          <cell r="K171">
            <v>619000</v>
          </cell>
        </row>
        <row r="172">
          <cell r="B172"/>
          <cell r="C172"/>
          <cell r="D172"/>
          <cell r="E172"/>
          <cell r="F172">
            <v>0</v>
          </cell>
          <cell r="G172"/>
          <cell r="H172"/>
          <cell r="I172">
            <v>0</v>
          </cell>
          <cell r="J172">
            <v>0</v>
          </cell>
          <cell r="K172">
            <v>0</v>
          </cell>
        </row>
        <row r="173">
          <cell r="B173" t="str">
            <v>xtm</v>
          </cell>
          <cell r="C173">
            <v>1030614</v>
          </cell>
          <cell r="D173" t="str">
            <v>C§CS x· Tru«ng MÝt</v>
          </cell>
          <cell r="E173">
            <v>1751000</v>
          </cell>
          <cell r="F173">
            <v>175000</v>
          </cell>
          <cell r="G173">
            <v>13155000</v>
          </cell>
          <cell r="H173"/>
          <cell r="I173">
            <v>1316000</v>
          </cell>
          <cell r="J173">
            <v>1491000</v>
          </cell>
          <cell r="K173">
            <v>746000</v>
          </cell>
        </row>
        <row r="174">
          <cell r="B174"/>
          <cell r="C174"/>
          <cell r="D174"/>
          <cell r="E174"/>
          <cell r="F174">
            <v>0</v>
          </cell>
          <cell r="G174"/>
          <cell r="H174"/>
          <cell r="I174">
            <v>0</v>
          </cell>
          <cell r="J174">
            <v>0</v>
          </cell>
          <cell r="K174">
            <v>0</v>
          </cell>
        </row>
        <row r="175">
          <cell r="B175"/>
          <cell r="C175"/>
          <cell r="D175"/>
          <cell r="E175"/>
          <cell r="F175">
            <v>0</v>
          </cell>
          <cell r="G175"/>
          <cell r="H175"/>
          <cell r="I175">
            <v>0</v>
          </cell>
          <cell r="J175">
            <v>0</v>
          </cell>
          <cell r="K175">
            <v>0</v>
          </cell>
        </row>
        <row r="176">
          <cell r="B176" t="str">
            <v>ubtt</v>
          </cell>
          <cell r="C176">
            <v>1030628</v>
          </cell>
          <cell r="D176" t="str">
            <v>C§CS ThÞ TrÊn</v>
          </cell>
          <cell r="E176"/>
          <cell r="F176">
            <v>0</v>
          </cell>
          <cell r="G176">
            <v>17060000</v>
          </cell>
          <cell r="H176">
            <v>690000</v>
          </cell>
          <cell r="I176">
            <v>1637000</v>
          </cell>
          <cell r="J176">
            <v>1637000</v>
          </cell>
          <cell r="K176">
            <v>819000</v>
          </cell>
        </row>
        <row r="177">
          <cell r="B177"/>
          <cell r="C177"/>
          <cell r="D177"/>
          <cell r="E177"/>
          <cell r="F177">
            <v>0</v>
          </cell>
          <cell r="G177"/>
          <cell r="H177"/>
          <cell r="I177">
            <v>0</v>
          </cell>
          <cell r="J177">
            <v>0</v>
          </cell>
          <cell r="K177">
            <v>0</v>
          </cell>
        </row>
        <row r="178">
          <cell r="B178" t="str">
            <v>xbn</v>
          </cell>
          <cell r="C178">
            <v>1030621</v>
          </cell>
          <cell r="D178" t="str">
            <v>C§CS x· Bµu N¨ng</v>
          </cell>
          <cell r="E178">
            <v>160000</v>
          </cell>
          <cell r="F178">
            <v>16000</v>
          </cell>
          <cell r="G178">
            <v>14566000</v>
          </cell>
          <cell r="H178">
            <v>1600000</v>
          </cell>
          <cell r="I178">
            <v>1297000</v>
          </cell>
          <cell r="J178">
            <v>1313000</v>
          </cell>
          <cell r="K178">
            <v>657000</v>
          </cell>
        </row>
        <row r="179">
          <cell r="B179"/>
          <cell r="C179"/>
          <cell r="D179"/>
          <cell r="E179"/>
          <cell r="F179">
            <v>0</v>
          </cell>
          <cell r="G179"/>
          <cell r="H179"/>
          <cell r="I179">
            <v>0</v>
          </cell>
          <cell r="J179">
            <v>0</v>
          </cell>
          <cell r="K179">
            <v>0</v>
          </cell>
        </row>
        <row r="180">
          <cell r="B180" t="str">
            <v>xbc</v>
          </cell>
          <cell r="C180">
            <v>1030612</v>
          </cell>
          <cell r="D180" t="str">
            <v>C§CS x· BÕn Cñi</v>
          </cell>
          <cell r="E180">
            <v>456277</v>
          </cell>
          <cell r="F180">
            <v>46000</v>
          </cell>
          <cell r="G180">
            <v>11560000</v>
          </cell>
          <cell r="H180"/>
          <cell r="I180">
            <v>1156000</v>
          </cell>
          <cell r="J180">
            <v>1202000</v>
          </cell>
          <cell r="K180">
            <v>601000</v>
          </cell>
        </row>
        <row r="181">
          <cell r="B181"/>
          <cell r="C181"/>
          <cell r="D181"/>
          <cell r="E181"/>
          <cell r="F181">
            <v>0</v>
          </cell>
          <cell r="G181"/>
          <cell r="H181"/>
          <cell r="I181">
            <v>0</v>
          </cell>
          <cell r="J181">
            <v>0</v>
          </cell>
          <cell r="K181">
            <v>0</v>
          </cell>
        </row>
        <row r="182">
          <cell r="B182" t="str">
            <v>xck</v>
          </cell>
          <cell r="C182">
            <v>1030386</v>
          </cell>
          <cell r="D182" t="str">
            <v>C§CS x· CÇu Khëi</v>
          </cell>
          <cell r="E182">
            <v>1780000</v>
          </cell>
          <cell r="F182">
            <v>178000</v>
          </cell>
          <cell r="G182">
            <v>16001000</v>
          </cell>
          <cell r="H182"/>
          <cell r="I182">
            <v>1600000</v>
          </cell>
          <cell r="J182">
            <v>1778000</v>
          </cell>
          <cell r="K182">
            <v>889000</v>
          </cell>
        </row>
        <row r="183">
          <cell r="B183"/>
          <cell r="C183"/>
          <cell r="D183"/>
          <cell r="E183"/>
          <cell r="F183">
            <v>0</v>
          </cell>
          <cell r="G183"/>
          <cell r="H183"/>
          <cell r="I183">
            <v>0</v>
          </cell>
          <cell r="J183">
            <v>0</v>
          </cell>
          <cell r="K183">
            <v>0</v>
          </cell>
        </row>
        <row r="184">
          <cell r="B184" t="str">
            <v>xcl</v>
          </cell>
          <cell r="C184">
            <v>1030622</v>
          </cell>
          <cell r="D184" t="str">
            <v>C§CS x· Chµ Lµ</v>
          </cell>
          <cell r="E184">
            <v>465000</v>
          </cell>
          <cell r="F184">
            <v>47000</v>
          </cell>
          <cell r="G184">
            <v>75810000</v>
          </cell>
          <cell r="H184">
            <v>54980000</v>
          </cell>
          <cell r="I184">
            <v>2083000</v>
          </cell>
          <cell r="J184">
            <v>2130000</v>
          </cell>
          <cell r="K184">
            <v>1065000</v>
          </cell>
        </row>
        <row r="185">
          <cell r="B185"/>
          <cell r="C185"/>
          <cell r="D185"/>
          <cell r="E185"/>
          <cell r="F185">
            <v>0</v>
          </cell>
          <cell r="G185"/>
          <cell r="H185"/>
          <cell r="I185">
            <v>0</v>
          </cell>
          <cell r="J185">
            <v>0</v>
          </cell>
          <cell r="K185">
            <v>0</v>
          </cell>
        </row>
        <row r="186">
          <cell r="B186" t="str">
            <v>xln</v>
          </cell>
          <cell r="C186">
            <v>1030613</v>
          </cell>
          <cell r="D186" t="str">
            <v>C§CS x· Léc Ninh</v>
          </cell>
          <cell r="E186">
            <v>1840000</v>
          </cell>
          <cell r="F186">
            <v>184000</v>
          </cell>
          <cell r="G186">
            <v>21890000</v>
          </cell>
          <cell r="H186"/>
          <cell r="I186">
            <v>2189000</v>
          </cell>
          <cell r="J186">
            <v>2373000</v>
          </cell>
          <cell r="K186">
            <v>1187000</v>
          </cell>
        </row>
        <row r="187">
          <cell r="B187"/>
          <cell r="C187"/>
          <cell r="D187"/>
          <cell r="E187"/>
          <cell r="F187">
            <v>0</v>
          </cell>
          <cell r="G187"/>
          <cell r="H187"/>
          <cell r="I187">
            <v>0</v>
          </cell>
          <cell r="J187">
            <v>0</v>
          </cell>
          <cell r="K187">
            <v>0</v>
          </cell>
        </row>
        <row r="188">
          <cell r="B188" t="str">
            <v>xp</v>
          </cell>
          <cell r="C188">
            <v>1030618</v>
          </cell>
          <cell r="D188" t="str">
            <v>C§CS x· Phan</v>
          </cell>
          <cell r="E188">
            <v>400000</v>
          </cell>
          <cell r="F188">
            <v>40000</v>
          </cell>
          <cell r="G188">
            <v>17200000</v>
          </cell>
          <cell r="H188"/>
          <cell r="I188">
            <v>1720000</v>
          </cell>
          <cell r="J188">
            <v>1760000</v>
          </cell>
          <cell r="K188">
            <v>880000</v>
          </cell>
        </row>
        <row r="189">
          <cell r="B189"/>
          <cell r="C189"/>
          <cell r="D189"/>
          <cell r="E189"/>
          <cell r="F189">
            <v>0</v>
          </cell>
          <cell r="G189"/>
          <cell r="H189"/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xpm</v>
          </cell>
          <cell r="C190">
            <v>1030620</v>
          </cell>
          <cell r="D190" t="str">
            <v>C§CS x· Ph­íc Minh</v>
          </cell>
          <cell r="E190">
            <v>1085000</v>
          </cell>
          <cell r="F190">
            <v>109000</v>
          </cell>
          <cell r="G190">
            <v>14072000</v>
          </cell>
          <cell r="H190"/>
          <cell r="I190">
            <v>1407000</v>
          </cell>
          <cell r="J190">
            <v>1516000</v>
          </cell>
          <cell r="K190">
            <v>758000</v>
          </cell>
        </row>
        <row r="191">
          <cell r="B191"/>
          <cell r="C191"/>
          <cell r="D191"/>
          <cell r="E191"/>
          <cell r="F191">
            <v>0</v>
          </cell>
          <cell r="G191"/>
          <cell r="H191"/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xpn</v>
          </cell>
          <cell r="C192">
            <v>1030619</v>
          </cell>
          <cell r="D192" t="str">
            <v>C§CS x· Ph­íc Ninh</v>
          </cell>
          <cell r="E192">
            <v>603000</v>
          </cell>
          <cell r="F192">
            <v>60000</v>
          </cell>
          <cell r="G192">
            <v>13060000</v>
          </cell>
          <cell r="H192"/>
          <cell r="I192">
            <v>1306000</v>
          </cell>
          <cell r="J192">
            <v>1366000</v>
          </cell>
          <cell r="K192">
            <v>683000</v>
          </cell>
        </row>
        <row r="193">
          <cell r="B193"/>
          <cell r="C193"/>
          <cell r="D193"/>
          <cell r="E193"/>
          <cell r="F193">
            <v>0</v>
          </cell>
          <cell r="G193"/>
          <cell r="H193"/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xsd</v>
          </cell>
          <cell r="C194">
            <v>1030617</v>
          </cell>
          <cell r="D194" t="str">
            <v>C§CS x· Suèi §¸</v>
          </cell>
          <cell r="E194">
            <v>2136000</v>
          </cell>
          <cell r="F194">
            <v>214000</v>
          </cell>
          <cell r="G194">
            <v>12686000</v>
          </cell>
          <cell r="H194"/>
          <cell r="I194">
            <v>1269000</v>
          </cell>
          <cell r="J194">
            <v>1483000</v>
          </cell>
          <cell r="K194">
            <v>742000</v>
          </cell>
        </row>
        <row r="195">
          <cell r="B195"/>
          <cell r="C195"/>
          <cell r="D195"/>
          <cell r="E195"/>
          <cell r="F195">
            <v>0</v>
          </cell>
          <cell r="G195"/>
          <cell r="H195"/>
          <cell r="I195">
            <v>0</v>
          </cell>
          <cell r="J195">
            <v>0</v>
          </cell>
          <cell r="K195">
            <v>0</v>
          </cell>
        </row>
        <row r="196">
          <cell r="B196"/>
          <cell r="C196"/>
          <cell r="D196"/>
          <cell r="E196"/>
          <cell r="F196">
            <v>0</v>
          </cell>
          <cell r="G196"/>
          <cell r="H196"/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cs</v>
          </cell>
          <cell r="C197"/>
          <cell r="D197" t="str">
            <v>C§CS C«ng ty TNHH Can Sports VN</v>
          </cell>
          <cell r="E197">
            <v>201142403</v>
          </cell>
          <cell r="F197">
            <v>20114000</v>
          </cell>
          <cell r="G197">
            <v>4662502396</v>
          </cell>
          <cell r="H197">
            <v>61086850</v>
          </cell>
          <cell r="I197">
            <v>460142000</v>
          </cell>
          <cell r="J197">
            <v>480256000</v>
          </cell>
          <cell r="K197">
            <v>240128000</v>
          </cell>
        </row>
        <row r="198">
          <cell r="B198"/>
          <cell r="C198"/>
          <cell r="D198"/>
          <cell r="E198"/>
          <cell r="F198">
            <v>0</v>
          </cell>
          <cell r="G198"/>
          <cell r="H198"/>
          <cell r="I198">
            <v>0</v>
          </cell>
          <cell r="J198">
            <v>0</v>
          </cell>
          <cell r="K198">
            <v>0</v>
          </cell>
        </row>
        <row r="199">
          <cell r="B199" t="str">
            <v>mc</v>
          </cell>
          <cell r="C199"/>
          <cell r="D199" t="str">
            <v>C§CS C«ng ty TNHH may mÆc Minh Ch©u</v>
          </cell>
          <cell r="E199">
            <v>1000000</v>
          </cell>
          <cell r="F199">
            <v>100000</v>
          </cell>
          <cell r="G199">
            <v>109963800</v>
          </cell>
          <cell r="H199"/>
          <cell r="I199">
            <v>10996000</v>
          </cell>
          <cell r="J199">
            <v>11096000</v>
          </cell>
          <cell r="K199">
            <v>5548000</v>
          </cell>
        </row>
        <row r="200">
          <cell r="B200"/>
          <cell r="C200"/>
          <cell r="D200"/>
          <cell r="E200"/>
          <cell r="F200">
            <v>0</v>
          </cell>
          <cell r="G200"/>
          <cell r="H200"/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mw</v>
          </cell>
          <cell r="C201"/>
          <cell r="D201" t="str">
            <v>C§CS C«ng ty TNHH Miwon</v>
          </cell>
          <cell r="E201">
            <v>3952000</v>
          </cell>
          <cell r="F201">
            <v>395000</v>
          </cell>
          <cell r="G201">
            <v>62913116</v>
          </cell>
          <cell r="H201"/>
          <cell r="I201">
            <v>6291000</v>
          </cell>
          <cell r="J201">
            <v>6686000</v>
          </cell>
          <cell r="K201">
            <v>3343000</v>
          </cell>
        </row>
        <row r="202">
          <cell r="B202"/>
          <cell r="C202"/>
          <cell r="D202"/>
          <cell r="E202"/>
          <cell r="F202">
            <v>0</v>
          </cell>
          <cell r="G202"/>
          <cell r="H202"/>
          <cell r="I202">
            <v>0</v>
          </cell>
          <cell r="J202">
            <v>0</v>
          </cell>
          <cell r="K202">
            <v>0</v>
          </cell>
        </row>
        <row r="203">
          <cell r="B203"/>
          <cell r="C203"/>
          <cell r="D203"/>
          <cell r="E203"/>
          <cell r="F203">
            <v>0</v>
          </cell>
          <cell r="G203"/>
          <cell r="H203"/>
          <cell r="I203">
            <v>0</v>
          </cell>
          <cell r="J203">
            <v>0</v>
          </cell>
          <cell r="K203">
            <v>0</v>
          </cell>
        </row>
        <row r="204">
          <cell r="B204" t="str">
            <v>tl</v>
          </cell>
          <cell r="C204"/>
          <cell r="D204" t="str">
            <v>C§CS C«ng ty TNHH cao su Thµnh LÔ</v>
          </cell>
          <cell r="E204"/>
          <cell r="F204">
            <v>0</v>
          </cell>
          <cell r="G204"/>
          <cell r="H204"/>
          <cell r="I204">
            <v>0</v>
          </cell>
          <cell r="J204">
            <v>0</v>
          </cell>
          <cell r="K204">
            <v>0</v>
          </cell>
        </row>
        <row r="205">
          <cell r="B205"/>
          <cell r="C205"/>
          <cell r="D205"/>
          <cell r="E205"/>
          <cell r="F205">
            <v>0</v>
          </cell>
          <cell r="G205"/>
          <cell r="H205"/>
          <cell r="I205">
            <v>0</v>
          </cell>
          <cell r="J205">
            <v>0</v>
          </cell>
          <cell r="K205">
            <v>0</v>
          </cell>
        </row>
        <row r="206">
          <cell r="B206" t="str">
            <v>vt</v>
          </cell>
          <cell r="C206"/>
          <cell r="D206" t="str">
            <v>C§CS C«ng ty TNHH d©y c¸p ®iÖn VÜnh ThÞnh T©y Ninh</v>
          </cell>
          <cell r="E206">
            <v>80000</v>
          </cell>
          <cell r="F206">
            <v>8000</v>
          </cell>
          <cell r="G206">
            <v>87514369</v>
          </cell>
          <cell r="H206"/>
          <cell r="I206">
            <v>8751000</v>
          </cell>
          <cell r="J206">
            <v>8759000</v>
          </cell>
          <cell r="K206">
            <v>4380000</v>
          </cell>
        </row>
        <row r="207">
          <cell r="B207"/>
          <cell r="C207"/>
          <cell r="D207"/>
          <cell r="E207"/>
          <cell r="F207">
            <v>0</v>
          </cell>
          <cell r="G207"/>
          <cell r="H207"/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hoap</v>
          </cell>
          <cell r="C208"/>
          <cell r="D208" t="str">
            <v>C§CS C«ng ty TNHH Hoa Ph¸t</v>
          </cell>
          <cell r="E208">
            <v>520800</v>
          </cell>
          <cell r="F208">
            <v>52000</v>
          </cell>
          <cell r="G208">
            <v>200000</v>
          </cell>
          <cell r="H208"/>
          <cell r="I208">
            <v>20000</v>
          </cell>
          <cell r="J208">
            <v>72000</v>
          </cell>
          <cell r="K208">
            <v>36000</v>
          </cell>
        </row>
        <row r="209">
          <cell r="B209"/>
          <cell r="C209"/>
          <cell r="D209"/>
          <cell r="E209"/>
          <cell r="F209">
            <v>0</v>
          </cell>
          <cell r="G209"/>
          <cell r="H209"/>
          <cell r="I209">
            <v>0</v>
          </cell>
          <cell r="J209">
            <v>0</v>
          </cell>
          <cell r="K209">
            <v>0</v>
          </cell>
        </row>
        <row r="210">
          <cell r="B210" t="str">
            <v>hrd</v>
          </cell>
          <cell r="C210"/>
          <cell r="D210" t="str">
            <v>C§CS C«ng ty TNHH Hoa Rång §en</v>
          </cell>
          <cell r="E210">
            <v>100000</v>
          </cell>
          <cell r="F210">
            <v>10000</v>
          </cell>
          <cell r="G210">
            <v>18956958</v>
          </cell>
          <cell r="H210"/>
          <cell r="I210">
            <v>1896000</v>
          </cell>
          <cell r="J210">
            <v>1906000</v>
          </cell>
          <cell r="K210">
            <v>953000</v>
          </cell>
        </row>
        <row r="211">
          <cell r="B211"/>
          <cell r="C211"/>
          <cell r="D211"/>
          <cell r="E211"/>
          <cell r="F211">
            <v>0</v>
          </cell>
          <cell r="G211"/>
          <cell r="H211"/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hg</v>
          </cell>
          <cell r="C212"/>
          <cell r="D212" t="str">
            <v>C§CS C«ng ty TNHH H­¬ng Giang</v>
          </cell>
          <cell r="E212">
            <v>665000</v>
          </cell>
          <cell r="F212">
            <v>67000</v>
          </cell>
          <cell r="G212">
            <v>91555488</v>
          </cell>
          <cell r="H212"/>
          <cell r="I212">
            <v>9156000</v>
          </cell>
          <cell r="J212">
            <v>9223000</v>
          </cell>
          <cell r="K212">
            <v>4612000</v>
          </cell>
        </row>
        <row r="213">
          <cell r="B213"/>
          <cell r="C213"/>
          <cell r="D213"/>
          <cell r="E213"/>
          <cell r="F213">
            <v>0</v>
          </cell>
          <cell r="G213"/>
          <cell r="H213"/>
          <cell r="I213">
            <v>0</v>
          </cell>
          <cell r="J213">
            <v>0</v>
          </cell>
          <cell r="K213">
            <v>0</v>
          </cell>
        </row>
        <row r="214">
          <cell r="B214" t="str">
            <v>fc</v>
          </cell>
          <cell r="C214"/>
          <cell r="D214" t="str">
            <v>C§CS C«ng ty TNHH khai th¸c kho¸ng s¶n ®¸ Fico</v>
          </cell>
          <cell r="E214">
            <v>1650000</v>
          </cell>
          <cell r="F214">
            <v>165000</v>
          </cell>
          <cell r="G214">
            <v>11302000</v>
          </cell>
          <cell r="H214">
            <v>9822500</v>
          </cell>
          <cell r="I214">
            <v>148000</v>
          </cell>
          <cell r="J214">
            <v>313000</v>
          </cell>
          <cell r="K214">
            <v>157000</v>
          </cell>
        </row>
        <row r="215">
          <cell r="B215"/>
          <cell r="C215"/>
          <cell r="D215"/>
          <cell r="E215"/>
          <cell r="F215">
            <v>0</v>
          </cell>
          <cell r="G215"/>
          <cell r="H215"/>
          <cell r="I215">
            <v>0</v>
          </cell>
          <cell r="J215">
            <v>0</v>
          </cell>
          <cell r="K215">
            <v>0</v>
          </cell>
        </row>
        <row r="216">
          <cell r="B216" t="str">
            <v>kv</v>
          </cell>
          <cell r="C216"/>
          <cell r="D216" t="str">
            <v>C§CS C«ng ty TNHH Kh­¬ng Vinh</v>
          </cell>
          <cell r="E216"/>
          <cell r="F216">
            <v>0</v>
          </cell>
          <cell r="G216">
            <v>13099827</v>
          </cell>
          <cell r="H216"/>
          <cell r="I216">
            <v>1310000</v>
          </cell>
          <cell r="J216">
            <v>1310000</v>
          </cell>
          <cell r="K216">
            <v>655000</v>
          </cell>
        </row>
        <row r="217">
          <cell r="B217"/>
          <cell r="C217"/>
          <cell r="D217"/>
          <cell r="E217"/>
          <cell r="F217">
            <v>0</v>
          </cell>
          <cell r="G217"/>
          <cell r="H217"/>
          <cell r="I217">
            <v>0</v>
          </cell>
          <cell r="J217">
            <v>0</v>
          </cell>
          <cell r="K217">
            <v>0</v>
          </cell>
        </row>
        <row r="218">
          <cell r="B218" t="str">
            <v>ttl</v>
          </cell>
          <cell r="C218"/>
          <cell r="D218" t="str">
            <v>C§CS C«ng ty TNHH MTV Trµ T©m Lan</v>
          </cell>
          <cell r="E218">
            <v>6570000</v>
          </cell>
          <cell r="F218">
            <v>657000</v>
          </cell>
          <cell r="G218">
            <v>44444984</v>
          </cell>
          <cell r="H218"/>
          <cell r="I218">
            <v>4444000</v>
          </cell>
          <cell r="J218">
            <v>5101000</v>
          </cell>
          <cell r="K218">
            <v>2551000</v>
          </cell>
        </row>
        <row r="219">
          <cell r="B219"/>
          <cell r="C219"/>
          <cell r="D219"/>
          <cell r="E219"/>
          <cell r="F219">
            <v>0</v>
          </cell>
          <cell r="G219"/>
          <cell r="H219"/>
          <cell r="I219">
            <v>0</v>
          </cell>
          <cell r="J219">
            <v>0</v>
          </cell>
          <cell r="K219">
            <v>0</v>
          </cell>
        </row>
        <row r="220">
          <cell r="B220" t="str">
            <v>na</v>
          </cell>
          <cell r="C220"/>
          <cell r="D220" t="str">
            <v>C§CS C«ng ty TNHH Nh­ Anh</v>
          </cell>
          <cell r="E220"/>
          <cell r="F220">
            <v>0</v>
          </cell>
          <cell r="G220">
            <v>17708000</v>
          </cell>
          <cell r="H220">
            <v>3908000</v>
          </cell>
          <cell r="I220">
            <v>1380000</v>
          </cell>
          <cell r="J220">
            <v>1380000</v>
          </cell>
          <cell r="K220">
            <v>690000</v>
          </cell>
        </row>
        <row r="221">
          <cell r="B221"/>
          <cell r="C221"/>
          <cell r="D221"/>
          <cell r="E221"/>
          <cell r="F221">
            <v>0</v>
          </cell>
          <cell r="G221"/>
          <cell r="H221"/>
          <cell r="I221">
            <v>0</v>
          </cell>
          <cell r="J221">
            <v>0</v>
          </cell>
          <cell r="K221">
            <v>0</v>
          </cell>
        </row>
        <row r="222">
          <cell r="B222" t="str">
            <v>dmc</v>
          </cell>
          <cell r="C222"/>
          <cell r="D222" t="str">
            <v>C§CS C«ng ty TNHH tinh bét s¾n D­¬ng Minh Ch©u</v>
          </cell>
          <cell r="E222"/>
          <cell r="F222">
            <v>0</v>
          </cell>
          <cell r="G222"/>
          <cell r="H222"/>
          <cell r="I222">
            <v>0</v>
          </cell>
          <cell r="J222">
            <v>0</v>
          </cell>
          <cell r="K222">
            <v>0</v>
          </cell>
        </row>
        <row r="223">
          <cell r="B223"/>
          <cell r="C223"/>
          <cell r="D223"/>
          <cell r="E223"/>
          <cell r="F223">
            <v>0</v>
          </cell>
          <cell r="G223"/>
          <cell r="H223"/>
          <cell r="I223">
            <v>0</v>
          </cell>
          <cell r="J223">
            <v>0</v>
          </cell>
          <cell r="K223">
            <v>0</v>
          </cell>
        </row>
        <row r="224">
          <cell r="B224" t="str">
            <v>lh</v>
          </cell>
          <cell r="C224"/>
          <cell r="D224" t="str">
            <v>C§CS DNTN L¹c Hång</v>
          </cell>
          <cell r="E224">
            <v>650000</v>
          </cell>
          <cell r="F224">
            <v>65000</v>
          </cell>
          <cell r="G224">
            <v>3891760</v>
          </cell>
          <cell r="H224"/>
          <cell r="I224">
            <v>389000</v>
          </cell>
          <cell r="J224">
            <v>454000</v>
          </cell>
          <cell r="K224">
            <v>227000</v>
          </cell>
        </row>
        <row r="225">
          <cell r="B225"/>
          <cell r="C225"/>
          <cell r="D225"/>
          <cell r="E225"/>
          <cell r="F225">
            <v>0</v>
          </cell>
          <cell r="G225"/>
          <cell r="H225"/>
          <cell r="I225">
            <v>0</v>
          </cell>
          <cell r="J225">
            <v>0</v>
          </cell>
          <cell r="K225">
            <v>0</v>
          </cell>
        </row>
        <row r="226">
          <cell r="B226" t="str">
            <v>tpp</v>
          </cell>
          <cell r="C226"/>
          <cell r="D226" t="str">
            <v>C§CS DNTN T©n Phóc Phông</v>
          </cell>
          <cell r="E226">
            <v>2500000</v>
          </cell>
          <cell r="F226">
            <v>250000</v>
          </cell>
          <cell r="G226">
            <v>11700000</v>
          </cell>
          <cell r="H226"/>
          <cell r="I226">
            <v>1170000</v>
          </cell>
          <cell r="J226">
            <v>1420000</v>
          </cell>
          <cell r="K226">
            <v>710000</v>
          </cell>
        </row>
        <row r="227">
          <cell r="B227"/>
          <cell r="C227"/>
          <cell r="D227"/>
          <cell r="E227"/>
          <cell r="F227">
            <v>0</v>
          </cell>
          <cell r="G227"/>
          <cell r="H227"/>
          <cell r="I227">
            <v>0</v>
          </cell>
          <cell r="J227">
            <v>0</v>
          </cell>
          <cell r="K227">
            <v>0</v>
          </cell>
        </row>
        <row r="228">
          <cell r="B228" t="str">
            <v>hp</v>
          </cell>
          <cell r="C228"/>
          <cell r="D228" t="str">
            <v>CĐCS Công ty TNHH nông sản Quốc tế Hiệp Phát</v>
          </cell>
          <cell r="E228"/>
          <cell r="F228">
            <v>0</v>
          </cell>
          <cell r="G228">
            <v>29181100</v>
          </cell>
          <cell r="H228"/>
          <cell r="I228">
            <v>2918000</v>
          </cell>
          <cell r="J228">
            <v>2918000</v>
          </cell>
          <cell r="K228">
            <v>1459000</v>
          </cell>
        </row>
        <row r="229">
          <cell r="B229"/>
          <cell r="C229"/>
          <cell r="D229"/>
          <cell r="E229"/>
          <cell r="F229">
            <v>0</v>
          </cell>
          <cell r="G229"/>
          <cell r="H229"/>
          <cell r="I229">
            <v>0</v>
          </cell>
          <cell r="J229">
            <v>0</v>
          </cell>
          <cell r="K229">
            <v>0</v>
          </cell>
        </row>
        <row r="230">
          <cell r="B230" t="str">
            <v>qtd</v>
          </cell>
          <cell r="C230"/>
          <cell r="D230" t="str">
            <v>C§CS Quü tÝn dông nh©n d©n huyÖn</v>
          </cell>
          <cell r="E230">
            <v>190000</v>
          </cell>
          <cell r="F230">
            <v>19000</v>
          </cell>
          <cell r="G230">
            <v>7400000</v>
          </cell>
          <cell r="H230"/>
          <cell r="I230">
            <v>740000</v>
          </cell>
          <cell r="J230">
            <v>759000</v>
          </cell>
          <cell r="K230">
            <v>380000</v>
          </cell>
        </row>
        <row r="231">
          <cell r="B231"/>
          <cell r="C231"/>
          <cell r="D231"/>
          <cell r="E231">
            <v>325422096</v>
          </cell>
          <cell r="F231">
            <v>32543000</v>
          </cell>
          <cell r="G231">
            <v>6584540791</v>
          </cell>
          <cell r="H231">
            <v>179455739</v>
          </cell>
          <cell r="I231">
            <v>640516000</v>
          </cell>
          <cell r="J231">
            <v>673059000</v>
          </cell>
          <cell r="K231">
            <v>336553000</v>
          </cell>
        </row>
        <row r="232">
          <cell r="B232"/>
          <cell r="C232"/>
          <cell r="D232"/>
          <cell r="E232"/>
          <cell r="F232">
            <v>0</v>
          </cell>
          <cell r="G232"/>
          <cell r="H232"/>
          <cell r="I232">
            <v>0</v>
          </cell>
          <cell r="J232">
            <v>0</v>
          </cell>
          <cell r="K232">
            <v>0</v>
          </cell>
        </row>
        <row r="233">
          <cell r="B233"/>
          <cell r="C233"/>
          <cell r="D233" t="str">
            <v>Liªn ®oµn Lao ®éng huyÖn D­¬ng Minh Ch©u</v>
          </cell>
          <cell r="E233">
            <v>211145159</v>
          </cell>
          <cell r="F233">
            <v>21115000</v>
          </cell>
          <cell r="G233">
            <v>510785999</v>
          </cell>
          <cell r="H233">
            <v>16673414</v>
          </cell>
          <cell r="I233">
            <v>49411000</v>
          </cell>
          <cell r="J233">
            <v>70526000</v>
          </cell>
          <cell r="K233">
            <v>35263000</v>
          </cell>
        </row>
        <row r="234">
          <cell r="B234"/>
          <cell r="C234"/>
          <cell r="D234"/>
          <cell r="E234"/>
          <cell r="F234">
            <v>0</v>
          </cell>
          <cell r="G234"/>
          <cell r="H234"/>
          <cell r="I234"/>
          <cell r="J234">
            <v>0</v>
          </cell>
          <cell r="K234">
            <v>0</v>
          </cell>
        </row>
        <row r="235">
          <cell r="B235"/>
          <cell r="C235"/>
          <cell r="D235"/>
          <cell r="E235">
            <v>536567255</v>
          </cell>
          <cell r="F235">
            <v>53658000</v>
          </cell>
          <cell r="G235">
            <v>7095326790</v>
          </cell>
          <cell r="H235">
            <v>196129153</v>
          </cell>
          <cell r="I235">
            <v>689927000</v>
          </cell>
          <cell r="J235">
            <v>743585000</v>
          </cell>
          <cell r="K235">
            <v>371816000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4"/>
  <sheetViews>
    <sheetView tabSelected="1" topLeftCell="A40" workbookViewId="0">
      <selection activeCell="P12" sqref="P12"/>
    </sheetView>
  </sheetViews>
  <sheetFormatPr defaultColWidth="5.85546875" defaultRowHeight="11.25"/>
  <cols>
    <col min="1" max="2" width="5.85546875" style="1"/>
    <col min="3" max="3" width="21.5703125" style="2" customWidth="1"/>
    <col min="4" max="4" width="8.28515625" style="1" customWidth="1"/>
    <col min="5" max="5" width="8.5703125" style="1" customWidth="1"/>
    <col min="6" max="10" width="15.5703125" style="1" customWidth="1"/>
    <col min="11" max="16384" width="5.85546875" style="1"/>
  </cols>
  <sheetData>
    <row r="1" spans="1:10">
      <c r="A1" s="1" t="s">
        <v>0</v>
      </c>
      <c r="C1" s="1"/>
    </row>
    <row r="2" spans="1:10">
      <c r="A2" s="3" t="s">
        <v>1</v>
      </c>
      <c r="I2" s="3"/>
    </row>
    <row r="3" spans="1:10">
      <c r="A3" s="3"/>
      <c r="B3" s="3"/>
    </row>
    <row r="4" spans="1:10">
      <c r="A4" s="3"/>
      <c r="B4" s="3"/>
    </row>
    <row r="5" spans="1:10" ht="18.75">
      <c r="A5" s="55" t="s">
        <v>198</v>
      </c>
      <c r="C5" s="4"/>
      <c r="D5" s="4"/>
      <c r="E5" s="5"/>
      <c r="F5" s="5"/>
      <c r="G5" s="4"/>
      <c r="H5" s="4"/>
      <c r="I5" s="4"/>
      <c r="J5" s="4"/>
    </row>
    <row r="6" spans="1:10" s="6" customFormat="1" ht="18.75">
      <c r="C6" s="4"/>
      <c r="D6" s="4"/>
      <c r="E6" s="5"/>
      <c r="F6" s="5"/>
      <c r="G6" s="4"/>
      <c r="H6" s="4"/>
      <c r="I6" s="4"/>
      <c r="J6" s="4"/>
    </row>
    <row r="8" spans="1:10" ht="11.25" customHeight="1">
      <c r="A8" s="7" t="s">
        <v>2</v>
      </c>
      <c r="B8" s="8"/>
      <c r="C8" s="7" t="s">
        <v>3</v>
      </c>
      <c r="D8" s="7" t="s">
        <v>4</v>
      </c>
      <c r="E8" s="7" t="s">
        <v>5</v>
      </c>
      <c r="F8" s="7" t="s">
        <v>186</v>
      </c>
      <c r="G8" s="7" t="s">
        <v>187</v>
      </c>
      <c r="H8" s="7" t="s">
        <v>6</v>
      </c>
      <c r="I8" s="11" t="s">
        <v>197</v>
      </c>
      <c r="J8" s="11"/>
    </row>
    <row r="9" spans="1:10" ht="11.25" customHeight="1">
      <c r="A9" s="9"/>
      <c r="B9" s="10"/>
      <c r="C9" s="9"/>
      <c r="D9" s="9"/>
      <c r="E9" s="9"/>
      <c r="F9" s="9"/>
      <c r="G9" s="9"/>
      <c r="H9" s="9"/>
      <c r="I9" s="11"/>
      <c r="J9" s="11"/>
    </row>
    <row r="10" spans="1:10">
      <c r="A10" s="9"/>
      <c r="B10" s="10"/>
      <c r="C10" s="9"/>
      <c r="D10" s="9"/>
      <c r="E10" s="9"/>
      <c r="F10" s="9"/>
      <c r="G10" s="9"/>
      <c r="H10" s="9"/>
      <c r="I10" s="11" t="s">
        <v>195</v>
      </c>
      <c r="J10" s="12" t="s">
        <v>196</v>
      </c>
    </row>
    <row r="11" spans="1:10">
      <c r="A11" s="13"/>
      <c r="B11" s="14"/>
      <c r="C11" s="13"/>
      <c r="D11" s="13"/>
      <c r="E11" s="13"/>
      <c r="F11" s="13"/>
      <c r="G11" s="13"/>
      <c r="H11" s="13"/>
      <c r="I11" s="11"/>
      <c r="J11" s="12"/>
    </row>
    <row r="12" spans="1:10" ht="31.5" customHeight="1">
      <c r="A12" s="51" t="s">
        <v>7</v>
      </c>
      <c r="B12" s="51"/>
      <c r="C12" s="52" t="s">
        <v>8</v>
      </c>
      <c r="D12" s="52" t="s">
        <v>188</v>
      </c>
      <c r="E12" s="52" t="s">
        <v>189</v>
      </c>
      <c r="F12" s="52" t="s">
        <v>190</v>
      </c>
      <c r="G12" s="52" t="s">
        <v>191</v>
      </c>
      <c r="H12" s="52" t="s">
        <v>192</v>
      </c>
      <c r="I12" s="52" t="s">
        <v>193</v>
      </c>
      <c r="J12" s="52" t="s">
        <v>194</v>
      </c>
    </row>
    <row r="13" spans="1:10" s="18" customFormat="1">
      <c r="A13" s="15" t="s">
        <v>9</v>
      </c>
      <c r="B13" s="15"/>
      <c r="C13" s="16" t="s">
        <v>10</v>
      </c>
      <c r="D13" s="17">
        <f t="shared" ref="D13:J13" si="0">D14+D20</f>
        <v>23</v>
      </c>
      <c r="E13" s="17">
        <f t="shared" si="0"/>
        <v>23</v>
      </c>
      <c r="F13" s="17">
        <f>F14+F20</f>
        <v>6637709663.5</v>
      </c>
      <c r="G13" s="17">
        <f>G14+G20</f>
        <v>13275419327</v>
      </c>
      <c r="H13" s="17">
        <f t="shared" si="0"/>
        <v>13275419327</v>
      </c>
      <c r="I13" s="17">
        <f t="shared" si="0"/>
        <v>2279000</v>
      </c>
      <c r="J13" s="17">
        <f t="shared" si="0"/>
        <v>21671000</v>
      </c>
    </row>
    <row r="14" spans="1:10" s="22" customFormat="1">
      <c r="A14" s="19"/>
      <c r="B14" s="19"/>
      <c r="C14" s="20" t="s">
        <v>11</v>
      </c>
      <c r="D14" s="21">
        <f>SUM(D15:D19)</f>
        <v>0</v>
      </c>
      <c r="E14" s="21">
        <f t="shared" ref="E14:J14" si="1">SUM(E15:E19)</f>
        <v>0</v>
      </c>
      <c r="F14" s="21">
        <f t="shared" ref="F14" si="2">SUM(F15:F19)</f>
        <v>2684024940</v>
      </c>
      <c r="G14" s="21">
        <f t="shared" si="1"/>
        <v>5368049880</v>
      </c>
      <c r="H14" s="21">
        <f t="shared" si="1"/>
        <v>5368049880</v>
      </c>
      <c r="I14" s="21">
        <f>SUM(I15:I19)</f>
        <v>535000</v>
      </c>
      <c r="J14" s="21">
        <f t="shared" si="1"/>
        <v>8781000</v>
      </c>
    </row>
    <row r="15" spans="1:10" s="27" customFormat="1" ht="12.75">
      <c r="A15" s="23">
        <v>1</v>
      </c>
      <c r="B15" s="23" t="s">
        <v>12</v>
      </c>
      <c r="C15" s="24" t="s">
        <v>13</v>
      </c>
      <c r="D15" s="25"/>
      <c r="E15" s="25"/>
      <c r="F15" s="25">
        <v>1235797200</v>
      </c>
      <c r="G15" s="25">
        <f>F15/6*12</f>
        <v>2471594400</v>
      </c>
      <c r="H15" s="25">
        <f>G15</f>
        <v>2471594400</v>
      </c>
      <c r="I15" s="25">
        <f>VLOOKUP(B15,'[1]20161'!$B$23:$K$235,5,0)</f>
        <v>10000</v>
      </c>
      <c r="J15" s="25">
        <f>VLOOKUP(B15,'[1]20161'!$B$23:$K$235,8,0)</f>
        <v>3915000</v>
      </c>
    </row>
    <row r="16" spans="1:10" s="27" customFormat="1" ht="12.75">
      <c r="A16" s="23">
        <v>2</v>
      </c>
      <c r="B16" s="23" t="s">
        <v>14</v>
      </c>
      <c r="C16" s="24" t="s">
        <v>15</v>
      </c>
      <c r="D16" s="25"/>
      <c r="E16" s="25"/>
      <c r="F16" s="25">
        <v>0</v>
      </c>
      <c r="G16" s="25">
        <f t="shared" ref="G16:G79" si="3">F16/6*12</f>
        <v>0</v>
      </c>
      <c r="H16" s="25">
        <f t="shared" ref="H16:H79" si="4">G16</f>
        <v>0</v>
      </c>
      <c r="I16" s="25">
        <f>VLOOKUP(B16,'[1]20161'!$B$23:$K$235,5,0)</f>
        <v>113000</v>
      </c>
      <c r="J16" s="25">
        <f>VLOOKUP(B16,'[1]20161'!$B$23:$K$235,8,0)</f>
        <v>675000</v>
      </c>
    </row>
    <row r="17" spans="1:10" s="27" customFormat="1" ht="12.75">
      <c r="A17" s="23">
        <v>3</v>
      </c>
      <c r="B17" s="23" t="s">
        <v>16</v>
      </c>
      <c r="C17" s="24" t="s">
        <v>17</v>
      </c>
      <c r="D17" s="25"/>
      <c r="E17" s="25"/>
      <c r="F17" s="25">
        <v>579168920</v>
      </c>
      <c r="G17" s="25">
        <f t="shared" si="3"/>
        <v>1158337840</v>
      </c>
      <c r="H17" s="25">
        <f t="shared" si="4"/>
        <v>1158337840</v>
      </c>
      <c r="I17" s="25">
        <f>VLOOKUP(B17,'[1]20161'!$B$23:$K$235,5,0)</f>
        <v>166000</v>
      </c>
      <c r="J17" s="25">
        <f>VLOOKUP(B17,'[1]20161'!$B$23:$K$235,8,0)</f>
        <v>1825000</v>
      </c>
    </row>
    <row r="18" spans="1:10" s="27" customFormat="1" ht="12.75">
      <c r="A18" s="23">
        <v>4</v>
      </c>
      <c r="B18" s="23" t="s">
        <v>18</v>
      </c>
      <c r="C18" s="24" t="s">
        <v>19</v>
      </c>
      <c r="D18" s="25"/>
      <c r="E18" s="25"/>
      <c r="F18" s="25">
        <v>423011160</v>
      </c>
      <c r="G18" s="25">
        <f t="shared" si="3"/>
        <v>846022320</v>
      </c>
      <c r="H18" s="25">
        <f t="shared" si="4"/>
        <v>846022320</v>
      </c>
      <c r="I18" s="25">
        <f>VLOOKUP(B18,'[1]20161'!$B$23:$K$235,5,0)</f>
        <v>75000</v>
      </c>
      <c r="J18" s="25">
        <f>VLOOKUP(B18,'[1]20161'!$B$23:$K$235,8,0)</f>
        <v>1169000</v>
      </c>
    </row>
    <row r="19" spans="1:10" s="27" customFormat="1" ht="12.75">
      <c r="A19" s="23">
        <v>5</v>
      </c>
      <c r="B19" s="23" t="s">
        <v>20</v>
      </c>
      <c r="C19" s="24" t="s">
        <v>21</v>
      </c>
      <c r="D19" s="25"/>
      <c r="E19" s="25"/>
      <c r="F19" s="25">
        <v>446047660</v>
      </c>
      <c r="G19" s="25">
        <f t="shared" si="3"/>
        <v>892095320</v>
      </c>
      <c r="H19" s="25">
        <f t="shared" si="4"/>
        <v>892095320</v>
      </c>
      <c r="I19" s="25">
        <f>VLOOKUP(B19,'[1]20161'!$B$23:$K$235,5,0)</f>
        <v>171000</v>
      </c>
      <c r="J19" s="25">
        <f>VLOOKUP(B19,'[1]20161'!$B$23:$K$235,8,0)</f>
        <v>1197000</v>
      </c>
    </row>
    <row r="20" spans="1:10" s="22" customFormat="1">
      <c r="A20" s="19"/>
      <c r="B20" s="19"/>
      <c r="C20" s="28" t="s">
        <v>22</v>
      </c>
      <c r="D20" s="21">
        <f t="shared" ref="D20:J20" si="5">SUM(D21:D44)</f>
        <v>23</v>
      </c>
      <c r="E20" s="21">
        <f t="shared" si="5"/>
        <v>23</v>
      </c>
      <c r="F20" s="21">
        <f t="shared" ref="F20:G20" si="6">SUM(F21:F44)</f>
        <v>3953684723.5</v>
      </c>
      <c r="G20" s="21">
        <f t="shared" si="6"/>
        <v>7907369447</v>
      </c>
      <c r="H20" s="21">
        <f t="shared" si="5"/>
        <v>7907369447</v>
      </c>
      <c r="I20" s="21">
        <f t="shared" si="5"/>
        <v>1744000</v>
      </c>
      <c r="J20" s="21">
        <f t="shared" si="5"/>
        <v>12890000</v>
      </c>
    </row>
    <row r="21" spans="1:10" s="18" customFormat="1" ht="12.75">
      <c r="A21" s="25">
        <v>1</v>
      </c>
      <c r="B21" s="25" t="s">
        <v>23</v>
      </c>
      <c r="C21" s="24" t="s">
        <v>24</v>
      </c>
      <c r="D21" s="25"/>
      <c r="E21" s="25"/>
      <c r="F21" s="25">
        <v>0</v>
      </c>
      <c r="G21" s="25">
        <f t="shared" si="3"/>
        <v>0</v>
      </c>
      <c r="H21" s="25">
        <f t="shared" si="4"/>
        <v>0</v>
      </c>
      <c r="I21" s="25">
        <f>VLOOKUP(B21,'[1]20161'!$B$23:$K$235,5,0)</f>
        <v>214000</v>
      </c>
      <c r="J21" s="25">
        <f>VLOOKUP(B21,'[1]20161'!$B$23:$K$235,8,0)</f>
        <v>1023000</v>
      </c>
    </row>
    <row r="22" spans="1:10" s="18" customFormat="1" ht="12.75">
      <c r="A22" s="25">
        <v>2</v>
      </c>
      <c r="B22" s="25" t="s">
        <v>25</v>
      </c>
      <c r="C22" s="24" t="s">
        <v>26</v>
      </c>
      <c r="D22" s="25"/>
      <c r="E22" s="25"/>
      <c r="F22" s="25">
        <v>0</v>
      </c>
      <c r="G22" s="25">
        <f t="shared" si="3"/>
        <v>0</v>
      </c>
      <c r="H22" s="25">
        <f t="shared" si="4"/>
        <v>0</v>
      </c>
      <c r="I22" s="25">
        <f>VLOOKUP(B22,'[1]20161'!$B$23:$K$235,5,0)</f>
        <v>62000</v>
      </c>
      <c r="J22" s="25">
        <f>VLOOKUP(B22,'[1]20161'!$B$23:$K$235,8,0)</f>
        <v>371000</v>
      </c>
    </row>
    <row r="23" spans="1:10" s="18" customFormat="1" ht="12.75">
      <c r="A23" s="25">
        <v>3</v>
      </c>
      <c r="B23" s="25" t="s">
        <v>27</v>
      </c>
      <c r="C23" s="24" t="s">
        <v>28</v>
      </c>
      <c r="D23" s="25"/>
      <c r="E23" s="25"/>
      <c r="F23" s="25">
        <v>0</v>
      </c>
      <c r="G23" s="25">
        <f t="shared" si="3"/>
        <v>0</v>
      </c>
      <c r="H23" s="25">
        <f t="shared" si="4"/>
        <v>0</v>
      </c>
      <c r="I23" s="25">
        <f>VLOOKUP(B23,'[1]20161'!$B$23:$K$235,5,0)</f>
        <v>64000</v>
      </c>
      <c r="J23" s="25">
        <f>VLOOKUP(B23,'[1]20161'!$B$23:$K$235,8,0)</f>
        <v>278000</v>
      </c>
    </row>
    <row r="24" spans="1:10" s="18" customFormat="1" ht="12.75">
      <c r="A24" s="25">
        <v>4</v>
      </c>
      <c r="B24" s="25" t="s">
        <v>29</v>
      </c>
      <c r="C24" s="24" t="s">
        <v>30</v>
      </c>
      <c r="D24" s="25"/>
      <c r="E24" s="25"/>
      <c r="F24" s="25">
        <v>0</v>
      </c>
      <c r="G24" s="25">
        <f t="shared" si="3"/>
        <v>0</v>
      </c>
      <c r="H24" s="25">
        <f t="shared" si="4"/>
        <v>0</v>
      </c>
      <c r="I24" s="25">
        <f>VLOOKUP(B24,'[1]20161'!$B$23:$K$235,5,0)</f>
        <v>40000</v>
      </c>
      <c r="J24" s="25">
        <f>VLOOKUP(B24,'[1]20161'!$B$23:$K$235,8,0)</f>
        <v>487000</v>
      </c>
    </row>
    <row r="25" spans="1:10" s="18" customFormat="1" ht="14.25" customHeight="1">
      <c r="A25" s="25">
        <v>5</v>
      </c>
      <c r="B25" s="25" t="s">
        <v>31</v>
      </c>
      <c r="C25" s="24" t="s">
        <v>32</v>
      </c>
      <c r="D25" s="25"/>
      <c r="E25" s="25"/>
      <c r="F25" s="25">
        <v>0</v>
      </c>
      <c r="G25" s="25">
        <f t="shared" si="3"/>
        <v>0</v>
      </c>
      <c r="H25" s="25">
        <f t="shared" si="4"/>
        <v>0</v>
      </c>
      <c r="I25" s="25">
        <f>VLOOKUP(B25,'[1]20161'!$B$23:$K$235,5,0)</f>
        <v>87000</v>
      </c>
      <c r="J25" s="25">
        <f>VLOOKUP(B25,'[1]20161'!$B$23:$K$235,8,0)</f>
        <v>460000</v>
      </c>
    </row>
    <row r="26" spans="1:10" s="27" customFormat="1" ht="12.75">
      <c r="A26" s="26">
        <v>6</v>
      </c>
      <c r="B26" s="26" t="s">
        <v>33</v>
      </c>
      <c r="C26" s="29" t="s">
        <v>34</v>
      </c>
      <c r="D26" s="26">
        <v>4</v>
      </c>
      <c r="E26" s="26">
        <v>4</v>
      </c>
      <c r="F26" s="25">
        <v>140297040</v>
      </c>
      <c r="G26" s="25">
        <f t="shared" si="3"/>
        <v>280594080</v>
      </c>
      <c r="H26" s="26">
        <f t="shared" si="4"/>
        <v>280594080</v>
      </c>
      <c r="I26" s="26">
        <v>67000</v>
      </c>
      <c r="J26" s="26">
        <v>311000</v>
      </c>
    </row>
    <row r="27" spans="1:10" s="27" customFormat="1" ht="12.75">
      <c r="A27" s="26">
        <v>7</v>
      </c>
      <c r="B27" s="26" t="s">
        <v>35</v>
      </c>
      <c r="C27" s="29" t="s">
        <v>36</v>
      </c>
      <c r="D27" s="26"/>
      <c r="E27" s="26"/>
      <c r="F27" s="25">
        <v>195463400</v>
      </c>
      <c r="G27" s="25">
        <f t="shared" si="3"/>
        <v>390926800</v>
      </c>
      <c r="H27" s="26">
        <f t="shared" si="4"/>
        <v>390926800</v>
      </c>
      <c r="I27" s="26">
        <f>VLOOKUP(B27,'[1]20161'!$B$23:$K$235,5,0)</f>
        <v>89000</v>
      </c>
      <c r="J27" s="26">
        <f>VLOOKUP(B27,'[1]20161'!$B$23:$K$235,8,0)</f>
        <v>450000</v>
      </c>
    </row>
    <row r="28" spans="1:10" s="27" customFormat="1" ht="12.75">
      <c r="A28" s="26">
        <v>8</v>
      </c>
      <c r="B28" s="26" t="s">
        <v>37</v>
      </c>
      <c r="C28" s="29" t="s">
        <v>38</v>
      </c>
      <c r="D28" s="26"/>
      <c r="E28" s="26"/>
      <c r="F28" s="25">
        <v>151436340</v>
      </c>
      <c r="G28" s="25">
        <f t="shared" si="3"/>
        <v>302872680</v>
      </c>
      <c r="H28" s="26">
        <f t="shared" si="4"/>
        <v>302872680</v>
      </c>
      <c r="I28" s="26">
        <f>VLOOKUP(B28,'[1]20161'!$B$23:$K$235,5,0)</f>
        <v>55000</v>
      </c>
      <c r="J28" s="26">
        <f>VLOOKUP(B28,'[1]20161'!$B$23:$K$235,8,0)</f>
        <v>333000</v>
      </c>
    </row>
    <row r="29" spans="1:10" s="27" customFormat="1" ht="12.75">
      <c r="A29" s="26">
        <v>9</v>
      </c>
      <c r="B29" s="26" t="s">
        <v>39</v>
      </c>
      <c r="C29" s="29" t="s">
        <v>40</v>
      </c>
      <c r="D29" s="26">
        <v>12</v>
      </c>
      <c r="E29" s="26">
        <v>12</v>
      </c>
      <c r="F29" s="25">
        <v>280682783.5</v>
      </c>
      <c r="G29" s="25">
        <f t="shared" si="3"/>
        <v>561365567</v>
      </c>
      <c r="H29" s="26">
        <f t="shared" si="4"/>
        <v>561365567</v>
      </c>
      <c r="I29" s="26">
        <f>VLOOKUP(B29,'[1]20161'!$B$23:$K$235,5,0)</f>
        <v>53000</v>
      </c>
      <c r="J29" s="26">
        <f>VLOOKUP(B29,'[1]20161'!$B$23:$K$235,8,0)</f>
        <v>1195000</v>
      </c>
    </row>
    <row r="30" spans="1:10" s="27" customFormat="1" ht="12.75">
      <c r="A30" s="26">
        <v>10</v>
      </c>
      <c r="B30" s="26" t="s">
        <v>41</v>
      </c>
      <c r="C30" s="29" t="s">
        <v>42</v>
      </c>
      <c r="D30" s="26"/>
      <c r="E30" s="26"/>
      <c r="F30" s="25">
        <v>260241960</v>
      </c>
      <c r="G30" s="25">
        <f t="shared" si="3"/>
        <v>520483920</v>
      </c>
      <c r="H30" s="26">
        <f t="shared" si="4"/>
        <v>520483920</v>
      </c>
      <c r="I30" s="26">
        <f>VLOOKUP(B30,'[1]20161'!$B$23:$K$235,5,0)</f>
        <v>19000</v>
      </c>
      <c r="J30" s="26">
        <f>VLOOKUP(B30,'[1]20161'!$B$23:$K$235,8,0)</f>
        <v>535000</v>
      </c>
    </row>
    <row r="31" spans="1:10" s="27" customFormat="1" ht="12.75">
      <c r="A31" s="26">
        <v>11</v>
      </c>
      <c r="B31" s="26" t="s">
        <v>43</v>
      </c>
      <c r="C31" s="29" t="s">
        <v>44</v>
      </c>
      <c r="D31" s="26"/>
      <c r="E31" s="26"/>
      <c r="F31" s="25">
        <v>243170070</v>
      </c>
      <c r="G31" s="25">
        <f t="shared" si="3"/>
        <v>486340140</v>
      </c>
      <c r="H31" s="26">
        <f t="shared" si="4"/>
        <v>486340140</v>
      </c>
      <c r="I31" s="26">
        <f>VLOOKUP(B31,'[1]20161'!$B$23:$K$235,5,0)</f>
        <v>102000</v>
      </c>
      <c r="J31" s="26">
        <f>VLOOKUP(B31,'[1]20161'!$B$23:$K$235,8,0)</f>
        <v>615000</v>
      </c>
    </row>
    <row r="32" spans="1:10" s="27" customFormat="1" ht="12.75">
      <c r="A32" s="26">
        <v>12</v>
      </c>
      <c r="B32" s="26" t="s">
        <v>45</v>
      </c>
      <c r="C32" s="29" t="s">
        <v>46</v>
      </c>
      <c r="D32" s="26"/>
      <c r="E32" s="26"/>
      <c r="F32" s="25">
        <v>108537000</v>
      </c>
      <c r="G32" s="25">
        <f t="shared" si="3"/>
        <v>217074000</v>
      </c>
      <c r="H32" s="26">
        <f t="shared" si="4"/>
        <v>217074000</v>
      </c>
      <c r="I32" s="26">
        <f>VLOOKUP(B32,'[1]20161'!$B$23:$K$235,5,0)</f>
        <v>38000</v>
      </c>
      <c r="J32" s="26">
        <f>VLOOKUP(B32,'[1]20161'!$B$23:$K$235,8,0)</f>
        <v>240000</v>
      </c>
    </row>
    <row r="33" spans="1:10" s="27" customFormat="1" ht="12.75">
      <c r="A33" s="26">
        <v>13</v>
      </c>
      <c r="B33" s="26" t="s">
        <v>47</v>
      </c>
      <c r="C33" s="29" t="s">
        <v>48</v>
      </c>
      <c r="D33" s="26"/>
      <c r="E33" s="26"/>
      <c r="F33" s="25">
        <v>121301290</v>
      </c>
      <c r="G33" s="25">
        <f t="shared" si="3"/>
        <v>242602580</v>
      </c>
      <c r="H33" s="26">
        <f t="shared" si="4"/>
        <v>242602580</v>
      </c>
      <c r="I33" s="26">
        <f>VLOOKUP(B33,'[1]20161'!$B$23:$K$235,5,0)</f>
        <v>48000</v>
      </c>
      <c r="J33" s="26">
        <f>VLOOKUP(B33,'[1]20161'!$B$23:$K$235,8,0)</f>
        <v>286000</v>
      </c>
    </row>
    <row r="34" spans="1:10" s="27" customFormat="1" ht="12.75">
      <c r="A34" s="26">
        <v>14</v>
      </c>
      <c r="B34" s="26" t="s">
        <v>49</v>
      </c>
      <c r="C34" s="29" t="s">
        <v>50</v>
      </c>
      <c r="D34" s="26"/>
      <c r="E34" s="26"/>
      <c r="F34" s="25">
        <v>200372370</v>
      </c>
      <c r="G34" s="25">
        <f t="shared" si="3"/>
        <v>400744740</v>
      </c>
      <c r="H34" s="26">
        <f t="shared" si="4"/>
        <v>400744740</v>
      </c>
      <c r="I34" s="26">
        <f>VLOOKUP(B34,'[1]20161'!$B$23:$K$235,5,0)</f>
        <v>3000</v>
      </c>
      <c r="J34" s="26">
        <f>VLOOKUP(B34,'[1]20161'!$B$23:$K$235,8,0)</f>
        <v>663000</v>
      </c>
    </row>
    <row r="35" spans="1:10" s="27" customFormat="1" ht="12.75">
      <c r="A35" s="26">
        <v>15</v>
      </c>
      <c r="B35" s="26" t="s">
        <v>51</v>
      </c>
      <c r="C35" s="29" t="s">
        <v>52</v>
      </c>
      <c r="D35" s="26"/>
      <c r="E35" s="26"/>
      <c r="F35" s="25">
        <v>669955220</v>
      </c>
      <c r="G35" s="25">
        <f t="shared" si="3"/>
        <v>1339910440</v>
      </c>
      <c r="H35" s="26">
        <f t="shared" si="4"/>
        <v>1339910440</v>
      </c>
      <c r="I35" s="26">
        <f>VLOOKUP(B35,'[1]20161'!$B$23:$K$235,5,0)</f>
        <v>244000</v>
      </c>
      <c r="J35" s="26">
        <f>VLOOKUP(B35,'[1]20161'!$B$23:$K$235,8,0)</f>
        <v>1278000</v>
      </c>
    </row>
    <row r="36" spans="1:10" s="27" customFormat="1" ht="12.75">
      <c r="A36" s="26">
        <v>16</v>
      </c>
      <c r="B36" s="26" t="s">
        <v>53</v>
      </c>
      <c r="C36" s="29" t="s">
        <v>54</v>
      </c>
      <c r="D36" s="26"/>
      <c r="E36" s="26"/>
      <c r="F36" s="25">
        <v>96756440</v>
      </c>
      <c r="G36" s="25">
        <f t="shared" si="3"/>
        <v>193512880</v>
      </c>
      <c r="H36" s="26">
        <f t="shared" si="4"/>
        <v>193512880</v>
      </c>
      <c r="I36" s="26">
        <f>VLOOKUP(B36,'[1]20161'!$B$23:$K$235,5,0)</f>
        <v>45000</v>
      </c>
      <c r="J36" s="26">
        <f>VLOOKUP(B36,'[1]20161'!$B$23:$K$235,8,0)</f>
        <v>330000</v>
      </c>
    </row>
    <row r="37" spans="1:10" s="27" customFormat="1" ht="12.75">
      <c r="A37" s="26">
        <v>17</v>
      </c>
      <c r="B37" s="26" t="s">
        <v>55</v>
      </c>
      <c r="C37" s="29" t="s">
        <v>56</v>
      </c>
      <c r="D37" s="26"/>
      <c r="E37" s="26"/>
      <c r="F37" s="25">
        <v>291547080</v>
      </c>
      <c r="G37" s="25">
        <f t="shared" si="3"/>
        <v>583094160</v>
      </c>
      <c r="H37" s="26">
        <f t="shared" si="4"/>
        <v>583094160</v>
      </c>
      <c r="I37" s="26">
        <f>VLOOKUP(B37,'[1]20161'!$B$23:$K$235,5,0)</f>
        <v>74000</v>
      </c>
      <c r="J37" s="26">
        <f>VLOOKUP(B37,'[1]20161'!$B$23:$K$235,8,0)</f>
        <v>700000</v>
      </c>
    </row>
    <row r="38" spans="1:10" s="27" customFormat="1">
      <c r="A38" s="26">
        <v>18</v>
      </c>
      <c r="B38" s="26" t="s">
        <v>57</v>
      </c>
      <c r="C38" s="30" t="s">
        <v>58</v>
      </c>
      <c r="D38" s="26"/>
      <c r="E38" s="26"/>
      <c r="F38" s="25">
        <v>164131660</v>
      </c>
      <c r="G38" s="25">
        <f t="shared" si="3"/>
        <v>328263320</v>
      </c>
      <c r="H38" s="26">
        <f t="shared" si="4"/>
        <v>328263320</v>
      </c>
      <c r="I38" s="26">
        <f>VLOOKUP(B38,'[1]20161'!$B$23:$K$235,5,0)</f>
        <v>141000</v>
      </c>
      <c r="J38" s="26">
        <f>VLOOKUP(B38,'[1]20161'!$B$23:$K$235,8,0)</f>
        <v>827000</v>
      </c>
    </row>
    <row r="39" spans="1:10" s="27" customFormat="1">
      <c r="A39" s="26">
        <v>19</v>
      </c>
      <c r="B39" s="26" t="s">
        <v>59</v>
      </c>
      <c r="C39" s="30" t="s">
        <v>60</v>
      </c>
      <c r="D39" s="26"/>
      <c r="E39" s="26"/>
      <c r="F39" s="25">
        <v>98358480</v>
      </c>
      <c r="G39" s="25">
        <f t="shared" si="3"/>
        <v>196716960</v>
      </c>
      <c r="H39" s="26">
        <f t="shared" si="4"/>
        <v>196716960</v>
      </c>
      <c r="I39" s="26">
        <f>VLOOKUP(B39,'[1]20161'!$B$23:$K$235,5,0)</f>
        <v>41000</v>
      </c>
      <c r="J39" s="26">
        <f>VLOOKUP(B39,'[1]20161'!$B$23:$K$235,8,0)</f>
        <v>254000</v>
      </c>
    </row>
    <row r="40" spans="1:10" s="27" customFormat="1" ht="12.75">
      <c r="A40" s="26">
        <v>20</v>
      </c>
      <c r="B40" s="26" t="s">
        <v>61</v>
      </c>
      <c r="C40" s="29" t="s">
        <v>62</v>
      </c>
      <c r="D40" s="26">
        <v>7</v>
      </c>
      <c r="E40" s="26">
        <v>7</v>
      </c>
      <c r="F40" s="25">
        <v>174797220</v>
      </c>
      <c r="G40" s="25">
        <f t="shared" si="3"/>
        <v>349594440</v>
      </c>
      <c r="H40" s="26">
        <f t="shared" si="4"/>
        <v>349594440</v>
      </c>
      <c r="I40" s="26">
        <f>VLOOKUP(B40,'[1]20161'!$B$23:$K$235,5,0)</f>
        <v>45000</v>
      </c>
      <c r="J40" s="26">
        <f>VLOOKUP(B40,'[1]20161'!$B$23:$K$235,8,0)</f>
        <v>597000</v>
      </c>
    </row>
    <row r="41" spans="1:10" s="18" customFormat="1" ht="12.75">
      <c r="A41" s="25">
        <v>21</v>
      </c>
      <c r="B41" s="25" t="s">
        <v>63</v>
      </c>
      <c r="C41" s="24" t="s">
        <v>64</v>
      </c>
      <c r="D41" s="25"/>
      <c r="E41" s="25"/>
      <c r="F41" s="25">
        <v>126962880</v>
      </c>
      <c r="G41" s="25">
        <f t="shared" si="3"/>
        <v>253925760</v>
      </c>
      <c r="H41" s="25">
        <f t="shared" si="4"/>
        <v>253925760</v>
      </c>
      <c r="I41" s="25">
        <f>VLOOKUP(B41,'[1]20161'!$B$23:$K$235,5,0)</f>
        <v>32000</v>
      </c>
      <c r="J41" s="25">
        <f>VLOOKUP(B41,'[1]20161'!$B$23:$K$235,8,0)</f>
        <v>195000</v>
      </c>
    </row>
    <row r="42" spans="1:10" s="18" customFormat="1">
      <c r="A42" s="25">
        <v>22</v>
      </c>
      <c r="B42" s="25" t="s">
        <v>65</v>
      </c>
      <c r="C42" s="31" t="s">
        <v>66</v>
      </c>
      <c r="D42" s="25"/>
      <c r="E42" s="25"/>
      <c r="F42" s="25">
        <v>140060300</v>
      </c>
      <c r="G42" s="25">
        <f t="shared" si="3"/>
        <v>280120600</v>
      </c>
      <c r="H42" s="25">
        <f t="shared" si="4"/>
        <v>280120600</v>
      </c>
      <c r="I42" s="25">
        <v>36000</v>
      </c>
      <c r="J42" s="25">
        <v>363000</v>
      </c>
    </row>
    <row r="43" spans="1:10" s="18" customFormat="1">
      <c r="A43" s="25">
        <v>23</v>
      </c>
      <c r="B43" s="25" t="s">
        <v>67</v>
      </c>
      <c r="C43" s="31" t="s">
        <v>68</v>
      </c>
      <c r="D43" s="25"/>
      <c r="E43" s="25"/>
      <c r="F43" s="25">
        <v>231763400</v>
      </c>
      <c r="G43" s="25">
        <f t="shared" si="3"/>
        <v>463526800</v>
      </c>
      <c r="H43" s="25">
        <f t="shared" si="4"/>
        <v>463526800</v>
      </c>
      <c r="I43" s="25">
        <f>VLOOKUP(B43,'[1]20161'!$B$23:$K$235,5,0)</f>
        <v>56000</v>
      </c>
      <c r="J43" s="25">
        <f>VLOOKUP(B43,'[1]20161'!$B$23:$K$235,8,0)</f>
        <v>564000</v>
      </c>
    </row>
    <row r="44" spans="1:10" s="18" customFormat="1">
      <c r="A44" s="25">
        <v>24</v>
      </c>
      <c r="B44" s="25" t="s">
        <v>69</v>
      </c>
      <c r="C44" s="31" t="s">
        <v>70</v>
      </c>
      <c r="D44" s="25"/>
      <c r="E44" s="25"/>
      <c r="F44" s="25">
        <v>257849790</v>
      </c>
      <c r="G44" s="25">
        <f t="shared" si="3"/>
        <v>515699580</v>
      </c>
      <c r="H44" s="25">
        <f>G44</f>
        <v>515699580</v>
      </c>
      <c r="I44" s="25">
        <f>VLOOKUP(B44,'[1]20161'!$B$23:$K$235,5,0)</f>
        <v>89000</v>
      </c>
      <c r="J44" s="25">
        <f>VLOOKUP(B44,'[1]20161'!$B$23:$K$235,8,0)</f>
        <v>535000</v>
      </c>
    </row>
    <row r="45" spans="1:10" s="18" customFormat="1">
      <c r="A45" s="32" t="s">
        <v>71</v>
      </c>
      <c r="B45" s="32"/>
      <c r="C45" s="33" t="s">
        <v>72</v>
      </c>
      <c r="D45" s="34">
        <f>SUM(D46:D56)</f>
        <v>0</v>
      </c>
      <c r="E45" s="34">
        <f>SUM(E46:E56)</f>
        <v>0</v>
      </c>
      <c r="F45" s="34">
        <f>SUM(F46:F56)</f>
        <v>6163001900</v>
      </c>
      <c r="G45" s="34">
        <f>SUM(G46:G56)</f>
        <v>12326003800</v>
      </c>
      <c r="H45" s="34">
        <f>SUM(H46:H56)</f>
        <v>12326003800</v>
      </c>
      <c r="I45" s="34">
        <f>SUM(I46:I56)</f>
        <v>1069000</v>
      </c>
      <c r="J45" s="34">
        <f t="shared" ref="J45" si="7">SUM(J46:J56)</f>
        <v>16980000</v>
      </c>
    </row>
    <row r="46" spans="1:10" s="27" customFormat="1">
      <c r="A46" s="26">
        <v>1</v>
      </c>
      <c r="B46" s="26" t="s">
        <v>73</v>
      </c>
      <c r="C46" s="30" t="s">
        <v>74</v>
      </c>
      <c r="D46" s="25"/>
      <c r="E46" s="25"/>
      <c r="F46" s="25">
        <v>546772380</v>
      </c>
      <c r="G46" s="25">
        <f t="shared" si="3"/>
        <v>1093544760</v>
      </c>
      <c r="H46" s="25">
        <f>G46</f>
        <v>1093544760</v>
      </c>
      <c r="I46" s="25">
        <f>VLOOKUP(B46,'[1]20161'!$B$23:$K$235,5,0)</f>
        <v>214000</v>
      </c>
      <c r="J46" s="25">
        <f>VLOOKUP(B46,'[1]20161'!$B$23:$K$235,8,0)</f>
        <v>1269000</v>
      </c>
    </row>
    <row r="47" spans="1:10" s="27" customFormat="1">
      <c r="A47" s="26">
        <v>2</v>
      </c>
      <c r="B47" s="26" t="s">
        <v>75</v>
      </c>
      <c r="C47" s="30" t="s">
        <v>76</v>
      </c>
      <c r="D47" s="26"/>
      <c r="E47" s="26"/>
      <c r="F47" s="25">
        <v>555702180</v>
      </c>
      <c r="G47" s="25">
        <f t="shared" si="3"/>
        <v>1111404360</v>
      </c>
      <c r="H47" s="25">
        <f t="shared" ref="H47:H56" si="8">G47</f>
        <v>1111404360</v>
      </c>
      <c r="I47" s="25">
        <f>VLOOKUP(B47,'[1]20161'!$B$23:$K$235,5,0)</f>
        <v>46000</v>
      </c>
      <c r="J47" s="25">
        <f>VLOOKUP(B47,'[1]20161'!$B$23:$K$235,8,0)</f>
        <v>1156000</v>
      </c>
    </row>
    <row r="48" spans="1:10" s="27" customFormat="1">
      <c r="A48" s="26">
        <v>3</v>
      </c>
      <c r="B48" s="26" t="s">
        <v>77</v>
      </c>
      <c r="C48" s="30" t="s">
        <v>78</v>
      </c>
      <c r="D48" s="26"/>
      <c r="E48" s="26"/>
      <c r="F48" s="25">
        <v>548614000</v>
      </c>
      <c r="G48" s="25">
        <f t="shared" si="3"/>
        <v>1097228000</v>
      </c>
      <c r="H48" s="25">
        <f t="shared" si="8"/>
        <v>1097228000</v>
      </c>
      <c r="I48" s="25">
        <f>VLOOKUP(B48,'[1]20161'!$B$23:$K$235,5,0)</f>
        <v>109000</v>
      </c>
      <c r="J48" s="25">
        <f>VLOOKUP(B48,'[1]20161'!$B$23:$K$235,8,0)</f>
        <v>1407000</v>
      </c>
    </row>
    <row r="49" spans="1:10" s="27" customFormat="1">
      <c r="A49" s="26">
        <v>4</v>
      </c>
      <c r="B49" s="26" t="s">
        <v>79</v>
      </c>
      <c r="C49" s="30" t="s">
        <v>80</v>
      </c>
      <c r="D49" s="26"/>
      <c r="E49" s="26"/>
      <c r="F49" s="25">
        <v>581211400</v>
      </c>
      <c r="G49" s="25">
        <f t="shared" si="3"/>
        <v>1162422800</v>
      </c>
      <c r="H49" s="25">
        <f t="shared" si="8"/>
        <v>1162422800</v>
      </c>
      <c r="I49" s="25">
        <f>VLOOKUP(B49,'[1]20161'!$B$23:$K$235,5,0)</f>
        <v>47000</v>
      </c>
      <c r="J49" s="25">
        <f>VLOOKUP(B49,'[1]20161'!$B$23:$K$235,8,0)</f>
        <v>2083000</v>
      </c>
    </row>
    <row r="50" spans="1:10" s="27" customFormat="1">
      <c r="A50" s="26">
        <v>5</v>
      </c>
      <c r="B50" s="26" t="s">
        <v>81</v>
      </c>
      <c r="C50" s="30" t="s">
        <v>82</v>
      </c>
      <c r="D50" s="26"/>
      <c r="E50" s="26"/>
      <c r="F50" s="25">
        <v>520965500</v>
      </c>
      <c r="G50" s="25">
        <f t="shared" si="3"/>
        <v>1041931000</v>
      </c>
      <c r="H50" s="25">
        <f t="shared" si="8"/>
        <v>1041931000</v>
      </c>
      <c r="I50" s="25">
        <f>VLOOKUP(B50,'[1]20161'!$B$23:$K$235,5,0)</f>
        <v>184000</v>
      </c>
      <c r="J50" s="25">
        <f>VLOOKUP(B50,'[1]20161'!$B$23:$K$235,8,0)</f>
        <v>2189000</v>
      </c>
    </row>
    <row r="51" spans="1:10" s="27" customFormat="1">
      <c r="A51" s="26">
        <v>6</v>
      </c>
      <c r="B51" s="26" t="s">
        <v>83</v>
      </c>
      <c r="C51" s="30" t="s">
        <v>84</v>
      </c>
      <c r="D51" s="26"/>
      <c r="E51" s="26"/>
      <c r="F51" s="25">
        <v>588225770</v>
      </c>
      <c r="G51" s="25">
        <f t="shared" si="3"/>
        <v>1176451540</v>
      </c>
      <c r="H51" s="25">
        <f t="shared" si="8"/>
        <v>1176451540</v>
      </c>
      <c r="I51" s="25">
        <f>VLOOKUP(B51,'[1]20161'!$B$23:$K$235,5,0)</f>
        <v>40000</v>
      </c>
      <c r="J51" s="25">
        <f>VLOOKUP(B51,'[1]20161'!$B$23:$K$235,8,0)</f>
        <v>1720000</v>
      </c>
    </row>
    <row r="52" spans="1:10" s="27" customFormat="1">
      <c r="A52" s="26">
        <v>7</v>
      </c>
      <c r="B52" s="26" t="s">
        <v>85</v>
      </c>
      <c r="C52" s="30" t="s">
        <v>86</v>
      </c>
      <c r="D52" s="26"/>
      <c r="E52" s="26"/>
      <c r="F52" s="25">
        <v>525100070</v>
      </c>
      <c r="G52" s="25">
        <f t="shared" si="3"/>
        <v>1050200140</v>
      </c>
      <c r="H52" s="25">
        <f t="shared" si="8"/>
        <v>1050200140</v>
      </c>
      <c r="I52" s="25">
        <f>VLOOKUP(B52,'[1]20161'!$B$23:$K$235,5,0)</f>
        <v>0</v>
      </c>
      <c r="J52" s="25">
        <f>VLOOKUP(B52,'[1]20161'!$B$23:$K$235,8,0)</f>
        <v>1637000</v>
      </c>
    </row>
    <row r="53" spans="1:10" s="27" customFormat="1">
      <c r="A53" s="26">
        <v>8</v>
      </c>
      <c r="B53" s="26" t="s">
        <v>87</v>
      </c>
      <c r="C53" s="30" t="s">
        <v>88</v>
      </c>
      <c r="D53" s="26"/>
      <c r="E53" s="26"/>
      <c r="F53" s="25">
        <v>625618400</v>
      </c>
      <c r="G53" s="25">
        <f t="shared" si="3"/>
        <v>1251236800</v>
      </c>
      <c r="H53" s="25">
        <f t="shared" si="8"/>
        <v>1251236800</v>
      </c>
      <c r="I53" s="25">
        <f>VLOOKUP(B53,'[1]20161'!$B$23:$K$235,5,0)</f>
        <v>16000</v>
      </c>
      <c r="J53" s="25">
        <f>VLOOKUP(B53,'[1]20161'!$B$23:$K$235,8,0)</f>
        <v>1297000</v>
      </c>
    </row>
    <row r="54" spans="1:10" s="27" customFormat="1">
      <c r="A54" s="26">
        <v>9</v>
      </c>
      <c r="B54" s="26" t="s">
        <v>89</v>
      </c>
      <c r="C54" s="30" t="s">
        <v>90</v>
      </c>
      <c r="D54" s="26"/>
      <c r="E54" s="26"/>
      <c r="F54" s="25">
        <v>548463960</v>
      </c>
      <c r="G54" s="25">
        <f t="shared" si="3"/>
        <v>1096927920</v>
      </c>
      <c r="H54" s="25">
        <f t="shared" si="8"/>
        <v>1096927920</v>
      </c>
      <c r="I54" s="25">
        <f>VLOOKUP(B54,'[1]20161'!$B$23:$K$235,5,0)</f>
        <v>178000</v>
      </c>
      <c r="J54" s="25">
        <f>VLOOKUP(B54,'[1]20161'!$B$23:$K$235,8,0)</f>
        <v>1600000</v>
      </c>
    </row>
    <row r="55" spans="1:10" s="27" customFormat="1">
      <c r="A55" s="26">
        <v>10</v>
      </c>
      <c r="B55" s="26" t="s">
        <v>91</v>
      </c>
      <c r="C55" s="30" t="s">
        <v>92</v>
      </c>
      <c r="D55" s="26"/>
      <c r="E55" s="26"/>
      <c r="F55" s="25">
        <v>596728440</v>
      </c>
      <c r="G55" s="25">
        <f t="shared" si="3"/>
        <v>1193456880</v>
      </c>
      <c r="H55" s="25">
        <f t="shared" si="8"/>
        <v>1193456880</v>
      </c>
      <c r="I55" s="25">
        <f>VLOOKUP(B55,'[1]20161'!$B$23:$K$235,5,0)</f>
        <v>175000</v>
      </c>
      <c r="J55" s="25">
        <f>VLOOKUP(B55,'[1]20161'!$B$23:$K$235,8,0)</f>
        <v>1316000</v>
      </c>
    </row>
    <row r="56" spans="1:10" s="18" customFormat="1">
      <c r="A56" s="25">
        <v>11</v>
      </c>
      <c r="B56" s="25" t="s">
        <v>93</v>
      </c>
      <c r="C56" s="31" t="s">
        <v>94</v>
      </c>
      <c r="D56" s="25"/>
      <c r="E56" s="25"/>
      <c r="F56" s="25">
        <v>525599800</v>
      </c>
      <c r="G56" s="25">
        <f t="shared" si="3"/>
        <v>1051199600</v>
      </c>
      <c r="H56" s="25">
        <f t="shared" si="8"/>
        <v>1051199600</v>
      </c>
      <c r="I56" s="25">
        <f>VLOOKUP(B56,'[1]20161'!$B$23:$K$235,5,0)</f>
        <v>60000</v>
      </c>
      <c r="J56" s="25">
        <f>VLOOKUP(B56,'[1]20161'!$B$23:$K$235,8,0)</f>
        <v>1306000</v>
      </c>
    </row>
    <row r="57" spans="1:10" s="18" customFormat="1">
      <c r="A57" s="35" t="s">
        <v>95</v>
      </c>
      <c r="B57" s="35"/>
      <c r="C57" s="36" t="s">
        <v>96</v>
      </c>
      <c r="D57" s="37">
        <f>SUM(D58:D101)</f>
        <v>138</v>
      </c>
      <c r="E57" s="37">
        <f t="shared" ref="E57:J57" si="9">SUM(E58:E101)</f>
        <v>138</v>
      </c>
      <c r="F57" s="37">
        <f t="shared" ref="F57:G57" si="10">SUM(F58:F101)</f>
        <v>40328917964</v>
      </c>
      <c r="G57" s="37">
        <f t="shared" si="10"/>
        <v>80657835928</v>
      </c>
      <c r="H57" s="37">
        <f t="shared" si="9"/>
        <v>80657835928</v>
      </c>
      <c r="I57" s="37">
        <f t="shared" si="9"/>
        <v>7294000</v>
      </c>
      <c r="J57" s="37">
        <f t="shared" si="9"/>
        <v>92114000</v>
      </c>
    </row>
    <row r="58" spans="1:10" s="18" customFormat="1">
      <c r="A58" s="25">
        <v>1</v>
      </c>
      <c r="B58" s="38" t="s">
        <v>97</v>
      </c>
      <c r="C58" s="53" t="s">
        <v>98</v>
      </c>
      <c r="D58" s="25"/>
      <c r="E58" s="25"/>
      <c r="F58" s="25">
        <v>804718310</v>
      </c>
      <c r="G58" s="25">
        <f t="shared" si="3"/>
        <v>1609436620</v>
      </c>
      <c r="H58" s="25">
        <f t="shared" si="4"/>
        <v>1609436620</v>
      </c>
      <c r="I58" s="25">
        <f>VLOOKUP(B58,'[1]20161'!$B$23:$K$235,5,0)</f>
        <v>40000</v>
      </c>
      <c r="J58" s="25">
        <f>VLOOKUP(B58,'[1]20161'!$B$23:$K$235,8,0)</f>
        <v>1777000</v>
      </c>
    </row>
    <row r="59" spans="1:10" s="18" customFormat="1">
      <c r="A59" s="25">
        <v>2</v>
      </c>
      <c r="B59" s="25" t="s">
        <v>99</v>
      </c>
      <c r="C59" s="54" t="s">
        <v>100</v>
      </c>
      <c r="D59" s="25"/>
      <c r="E59" s="25"/>
      <c r="F59" s="25">
        <v>991121890</v>
      </c>
      <c r="G59" s="25">
        <f t="shared" si="3"/>
        <v>1982243780</v>
      </c>
      <c r="H59" s="25">
        <f t="shared" si="4"/>
        <v>1982243780</v>
      </c>
      <c r="I59" s="25">
        <f>VLOOKUP(B59,'[1]20161'!$B$23:$K$235,5,0)</f>
        <v>96000</v>
      </c>
      <c r="J59" s="25">
        <f>VLOOKUP(B59,'[1]20161'!$B$23:$K$235,8,0)</f>
        <v>2494000</v>
      </c>
    </row>
    <row r="60" spans="1:10" s="18" customFormat="1">
      <c r="A60" s="25">
        <v>3</v>
      </c>
      <c r="B60" s="25" t="s">
        <v>101</v>
      </c>
      <c r="C60" s="54" t="s">
        <v>102</v>
      </c>
      <c r="D60" s="25"/>
      <c r="E60" s="25"/>
      <c r="F60" s="25">
        <v>466135390</v>
      </c>
      <c r="G60" s="25">
        <f t="shared" si="3"/>
        <v>932270780</v>
      </c>
      <c r="H60" s="25">
        <f t="shared" si="4"/>
        <v>932270780</v>
      </c>
      <c r="I60" s="25">
        <f>VLOOKUP(B60,'[1]20161'!$B$23:$K$235,5,0)</f>
        <v>40000</v>
      </c>
      <c r="J60" s="25">
        <f>VLOOKUP(B60,'[1]20161'!$B$23:$K$235,8,0)</f>
        <v>1005000</v>
      </c>
    </row>
    <row r="61" spans="1:10" s="18" customFormat="1">
      <c r="A61" s="25">
        <v>4</v>
      </c>
      <c r="B61" s="25" t="s">
        <v>103</v>
      </c>
      <c r="C61" s="39" t="s">
        <v>104</v>
      </c>
      <c r="D61" s="25"/>
      <c r="E61" s="25"/>
      <c r="F61" s="25">
        <v>643185240</v>
      </c>
      <c r="G61" s="25">
        <f t="shared" si="3"/>
        <v>1286370480</v>
      </c>
      <c r="H61" s="25">
        <f t="shared" si="4"/>
        <v>1286370480</v>
      </c>
      <c r="I61" s="25">
        <f>VLOOKUP(B61,'[1]20161'!$B$23:$K$235,5,0)</f>
        <v>240000</v>
      </c>
      <c r="J61" s="25">
        <f>VLOOKUP(B61,'[1]20161'!$B$23:$K$235,8,0)</f>
        <v>1195000</v>
      </c>
    </row>
    <row r="62" spans="1:10" s="18" customFormat="1">
      <c r="A62" s="25">
        <v>5</v>
      </c>
      <c r="B62" s="25" t="s">
        <v>105</v>
      </c>
      <c r="C62" s="39" t="s">
        <v>106</v>
      </c>
      <c r="D62" s="25"/>
      <c r="E62" s="25"/>
      <c r="F62" s="25">
        <v>543412210</v>
      </c>
      <c r="G62" s="25">
        <f t="shared" si="3"/>
        <v>1086824420</v>
      </c>
      <c r="H62" s="25">
        <f t="shared" si="4"/>
        <v>1086824420</v>
      </c>
      <c r="I62" s="25">
        <f>VLOOKUP(B62,'[1]20161'!$B$23:$K$235,5,0)</f>
        <v>215000</v>
      </c>
      <c r="J62" s="25">
        <f>VLOOKUP(B62,'[1]20161'!$B$23:$K$235,8,0)</f>
        <v>1180000</v>
      </c>
    </row>
    <row r="63" spans="1:10" s="27" customFormat="1">
      <c r="A63" s="26">
        <v>6</v>
      </c>
      <c r="B63" s="26" t="s">
        <v>107</v>
      </c>
      <c r="C63" s="39" t="s">
        <v>108</v>
      </c>
      <c r="D63" s="26">
        <v>29</v>
      </c>
      <c r="E63" s="26">
        <v>29</v>
      </c>
      <c r="F63" s="26">
        <v>458506119</v>
      </c>
      <c r="G63" s="25">
        <f t="shared" si="3"/>
        <v>917012238</v>
      </c>
      <c r="H63" s="26">
        <f t="shared" si="4"/>
        <v>917012238</v>
      </c>
      <c r="I63" s="26">
        <f>VLOOKUP(B63,'[1]20161'!$B$23:$K$235,5,0)</f>
        <v>161000</v>
      </c>
      <c r="J63" s="26">
        <f>VLOOKUP(B63,'[1]20161'!$B$23:$K$235,8,0)</f>
        <v>1308000</v>
      </c>
    </row>
    <row r="64" spans="1:10" s="18" customFormat="1">
      <c r="A64" s="25">
        <v>7</v>
      </c>
      <c r="B64" s="25" t="s">
        <v>109</v>
      </c>
      <c r="C64" s="39" t="s">
        <v>110</v>
      </c>
      <c r="D64" s="25"/>
      <c r="E64" s="25"/>
      <c r="F64" s="25">
        <v>533868940</v>
      </c>
      <c r="G64" s="25">
        <f t="shared" si="3"/>
        <v>1067737880</v>
      </c>
      <c r="H64" s="25">
        <f t="shared" si="4"/>
        <v>1067737880</v>
      </c>
      <c r="I64" s="25">
        <f>VLOOKUP(B64,'[1]20161'!$B$23:$K$235,5,0)</f>
        <v>4000</v>
      </c>
      <c r="J64" s="25">
        <f>VLOOKUP(B64,'[1]20161'!$B$23:$K$235,8,0)</f>
        <v>1437000</v>
      </c>
    </row>
    <row r="65" spans="1:10" s="18" customFormat="1">
      <c r="A65" s="25">
        <v>8</v>
      </c>
      <c r="B65" s="25" t="s">
        <v>111</v>
      </c>
      <c r="C65" s="39" t="s">
        <v>112</v>
      </c>
      <c r="D65" s="25"/>
      <c r="E65" s="25"/>
      <c r="F65" s="25">
        <v>446257970</v>
      </c>
      <c r="G65" s="25">
        <f t="shared" si="3"/>
        <v>892515940</v>
      </c>
      <c r="H65" s="25">
        <f t="shared" si="4"/>
        <v>892515940</v>
      </c>
      <c r="I65" s="25">
        <f>VLOOKUP(B65,'[1]20161'!$B$23:$K$235,5,0)</f>
        <v>103000</v>
      </c>
      <c r="J65" s="25">
        <f>VLOOKUP(B65,'[1]20161'!$B$23:$K$235,8,0)</f>
        <v>1050000</v>
      </c>
    </row>
    <row r="66" spans="1:10" s="18" customFormat="1">
      <c r="A66" s="25">
        <v>9</v>
      </c>
      <c r="B66" s="25" t="s">
        <v>113</v>
      </c>
      <c r="C66" s="39" t="s">
        <v>114</v>
      </c>
      <c r="D66" s="25"/>
      <c r="E66" s="25"/>
      <c r="F66" s="25">
        <v>477821740</v>
      </c>
      <c r="G66" s="25">
        <f t="shared" si="3"/>
        <v>955643480</v>
      </c>
      <c r="H66" s="25">
        <f t="shared" si="4"/>
        <v>955643480</v>
      </c>
      <c r="I66" s="25">
        <f>VLOOKUP(B66,'[1]20161'!$B$23:$K$235,5,0)</f>
        <v>64000</v>
      </c>
      <c r="J66" s="25">
        <f>VLOOKUP(B66,'[1]20161'!$B$23:$K$235,8,0)</f>
        <v>921000</v>
      </c>
    </row>
    <row r="67" spans="1:10" s="18" customFormat="1">
      <c r="A67" s="25">
        <v>10</v>
      </c>
      <c r="B67" s="25" t="s">
        <v>115</v>
      </c>
      <c r="C67" s="39" t="s">
        <v>116</v>
      </c>
      <c r="D67" s="25"/>
      <c r="E67" s="25"/>
      <c r="F67" s="25">
        <v>251771960</v>
      </c>
      <c r="G67" s="25">
        <f t="shared" si="3"/>
        <v>503543920</v>
      </c>
      <c r="H67" s="25">
        <f t="shared" si="4"/>
        <v>503543920</v>
      </c>
      <c r="I67" s="25">
        <f>VLOOKUP(B67,'[1]20161'!$B$23:$K$235,5,0)</f>
        <v>43000</v>
      </c>
      <c r="J67" s="25">
        <f>VLOOKUP(B67,'[1]20161'!$B$23:$K$235,8,0)</f>
        <v>515000</v>
      </c>
    </row>
    <row r="68" spans="1:10" s="18" customFormat="1">
      <c r="A68" s="25">
        <v>11</v>
      </c>
      <c r="B68" s="25" t="s">
        <v>117</v>
      </c>
      <c r="C68" s="39" t="s">
        <v>118</v>
      </c>
      <c r="D68" s="25"/>
      <c r="E68" s="25"/>
      <c r="F68" s="25">
        <v>414688780</v>
      </c>
      <c r="G68" s="25">
        <f t="shared" si="3"/>
        <v>829377560</v>
      </c>
      <c r="H68" s="25">
        <f t="shared" si="4"/>
        <v>829377560</v>
      </c>
      <c r="I68" s="25">
        <f>VLOOKUP(B68,'[1]20161'!$B$23:$K$235,5,0)</f>
        <v>46000</v>
      </c>
      <c r="J68" s="25">
        <f>VLOOKUP(B68,'[1]20161'!$B$23:$K$235,8,0)</f>
        <v>723000</v>
      </c>
    </row>
    <row r="69" spans="1:10" s="18" customFormat="1">
      <c r="A69" s="25">
        <v>12</v>
      </c>
      <c r="B69" s="25" t="s">
        <v>119</v>
      </c>
      <c r="C69" s="39" t="s">
        <v>120</v>
      </c>
      <c r="D69" s="25"/>
      <c r="E69" s="25"/>
      <c r="F69" s="25">
        <v>1014554750</v>
      </c>
      <c r="G69" s="25">
        <f t="shared" si="3"/>
        <v>2029109500</v>
      </c>
      <c r="H69" s="25">
        <f t="shared" si="4"/>
        <v>2029109500</v>
      </c>
      <c r="I69" s="25">
        <f>VLOOKUP(B69,'[1]20161'!$B$23:$K$235,5,0)</f>
        <v>34000</v>
      </c>
      <c r="J69" s="25">
        <f>VLOOKUP(B69,'[1]20161'!$B$23:$K$235,8,0)</f>
        <v>2713000</v>
      </c>
    </row>
    <row r="70" spans="1:10" s="18" customFormat="1">
      <c r="A70" s="25">
        <v>13</v>
      </c>
      <c r="B70" s="25" t="s">
        <v>121</v>
      </c>
      <c r="C70" s="39" t="s">
        <v>122</v>
      </c>
      <c r="D70" s="25"/>
      <c r="E70" s="25"/>
      <c r="F70" s="25">
        <v>817277560</v>
      </c>
      <c r="G70" s="25">
        <f t="shared" si="3"/>
        <v>1634555120</v>
      </c>
      <c r="H70" s="25">
        <f t="shared" si="4"/>
        <v>1634555120</v>
      </c>
      <c r="I70" s="25">
        <f>VLOOKUP(B70,'[1]20161'!$B$23:$K$235,5,0)</f>
        <v>119000</v>
      </c>
      <c r="J70" s="25">
        <f>VLOOKUP(B70,'[1]20161'!$B$23:$K$235,8,0)</f>
        <v>1685000</v>
      </c>
    </row>
    <row r="71" spans="1:10" s="18" customFormat="1">
      <c r="A71" s="25">
        <v>14</v>
      </c>
      <c r="B71" s="25" t="s">
        <v>123</v>
      </c>
      <c r="C71" s="39" t="s">
        <v>124</v>
      </c>
      <c r="D71" s="25"/>
      <c r="E71" s="25"/>
      <c r="F71" s="25">
        <v>580962140</v>
      </c>
      <c r="G71" s="25">
        <f t="shared" si="3"/>
        <v>1161924280</v>
      </c>
      <c r="H71" s="25">
        <f t="shared" si="4"/>
        <v>1161924280</v>
      </c>
      <c r="I71" s="25">
        <f>VLOOKUP(B71,'[1]20161'!$B$23:$K$235,5,0)</f>
        <v>176000</v>
      </c>
      <c r="J71" s="25">
        <f>VLOOKUP(B71,'[1]20161'!$B$23:$K$235,8,0)</f>
        <v>1605000</v>
      </c>
    </row>
    <row r="72" spans="1:10" s="18" customFormat="1">
      <c r="A72" s="25">
        <v>15</v>
      </c>
      <c r="B72" s="25" t="s">
        <v>125</v>
      </c>
      <c r="C72" s="39" t="s">
        <v>126</v>
      </c>
      <c r="D72" s="25"/>
      <c r="E72" s="25"/>
      <c r="F72" s="25">
        <v>745938380</v>
      </c>
      <c r="G72" s="25">
        <f t="shared" si="3"/>
        <v>1491876760</v>
      </c>
      <c r="H72" s="25">
        <f t="shared" si="4"/>
        <v>1491876760</v>
      </c>
      <c r="I72" s="25">
        <f>VLOOKUP(B72,'[1]20161'!$B$23:$K$235,5,0)</f>
        <v>0</v>
      </c>
      <c r="J72" s="25">
        <f>VLOOKUP(B72,'[1]20161'!$B$23:$K$235,8,0)</f>
        <v>2137000</v>
      </c>
    </row>
    <row r="73" spans="1:10" s="18" customFormat="1">
      <c r="A73" s="25">
        <v>16</v>
      </c>
      <c r="B73" s="25" t="s">
        <v>127</v>
      </c>
      <c r="C73" s="39" t="s">
        <v>128</v>
      </c>
      <c r="D73" s="25"/>
      <c r="E73" s="25"/>
      <c r="F73" s="25">
        <v>894237190</v>
      </c>
      <c r="G73" s="25">
        <f t="shared" si="3"/>
        <v>1788474380</v>
      </c>
      <c r="H73" s="25">
        <f t="shared" si="4"/>
        <v>1788474380</v>
      </c>
      <c r="I73" s="25">
        <f>VLOOKUP(B73,'[1]20161'!$B$23:$K$235,5,0)</f>
        <v>232000</v>
      </c>
      <c r="J73" s="25">
        <f>VLOOKUP(B73,'[1]20161'!$B$23:$K$235,8,0)</f>
        <v>2060000</v>
      </c>
    </row>
    <row r="74" spans="1:10" s="18" customFormat="1">
      <c r="A74" s="25">
        <v>17</v>
      </c>
      <c r="B74" s="25" t="s">
        <v>129</v>
      </c>
      <c r="C74" s="39" t="s">
        <v>130</v>
      </c>
      <c r="D74" s="25"/>
      <c r="E74" s="25"/>
      <c r="F74" s="25">
        <v>677892820</v>
      </c>
      <c r="G74" s="25">
        <f t="shared" si="3"/>
        <v>1355785640</v>
      </c>
      <c r="H74" s="25">
        <f t="shared" si="4"/>
        <v>1355785640</v>
      </c>
      <c r="I74" s="25">
        <f>VLOOKUP(B74,'[1]20161'!$B$23:$K$235,5,0)</f>
        <v>185000</v>
      </c>
      <c r="J74" s="25">
        <f>VLOOKUP(B74,'[1]20161'!$B$23:$K$235,8,0)</f>
        <v>1330000</v>
      </c>
    </row>
    <row r="75" spans="1:10" s="18" customFormat="1">
      <c r="A75" s="25">
        <v>18</v>
      </c>
      <c r="B75" s="25" t="s">
        <v>131</v>
      </c>
      <c r="C75" s="39" t="s">
        <v>132</v>
      </c>
      <c r="D75" s="25"/>
      <c r="E75" s="25"/>
      <c r="F75" s="25">
        <v>701192580</v>
      </c>
      <c r="G75" s="25">
        <f t="shared" si="3"/>
        <v>1402385160</v>
      </c>
      <c r="H75" s="25">
        <f t="shared" si="4"/>
        <v>1402385160</v>
      </c>
      <c r="I75" s="25">
        <f>VLOOKUP(B75,'[1]20161'!$B$23:$K$235,5,0)</f>
        <v>363000</v>
      </c>
      <c r="J75" s="25">
        <f>VLOOKUP(B75,'[1]20161'!$B$23:$K$235,8,0)</f>
        <v>2050000</v>
      </c>
    </row>
    <row r="76" spans="1:10" s="18" customFormat="1">
      <c r="A76" s="25">
        <v>19</v>
      </c>
      <c r="B76" s="25" t="s">
        <v>133</v>
      </c>
      <c r="C76" s="39" t="s">
        <v>134</v>
      </c>
      <c r="D76" s="25"/>
      <c r="E76" s="25"/>
      <c r="F76" s="25">
        <v>1415655230</v>
      </c>
      <c r="G76" s="25">
        <f t="shared" si="3"/>
        <v>2831310460</v>
      </c>
      <c r="H76" s="25">
        <f t="shared" si="4"/>
        <v>2831310460</v>
      </c>
      <c r="I76" s="25">
        <f>VLOOKUP(B76,'[1]20161'!$B$23:$K$235,5,0)</f>
        <v>287000</v>
      </c>
      <c r="J76" s="25">
        <f>VLOOKUP(B76,'[1]20161'!$B$23:$K$235,8,0)</f>
        <v>3513000</v>
      </c>
    </row>
    <row r="77" spans="1:10" s="18" customFormat="1">
      <c r="A77" s="25">
        <v>20</v>
      </c>
      <c r="B77" s="25" t="s">
        <v>135</v>
      </c>
      <c r="C77" s="39" t="s">
        <v>136</v>
      </c>
      <c r="D77" s="25"/>
      <c r="E77" s="25"/>
      <c r="F77" s="25">
        <v>1468610880</v>
      </c>
      <c r="G77" s="25">
        <f t="shared" si="3"/>
        <v>2937221760</v>
      </c>
      <c r="H77" s="25">
        <f t="shared" si="4"/>
        <v>2937221760</v>
      </c>
      <c r="I77" s="25">
        <f>VLOOKUP(B77,'[1]20161'!$B$23:$K$235,5,0)</f>
        <v>34000</v>
      </c>
      <c r="J77" s="25">
        <f>VLOOKUP(B77,'[1]20161'!$B$23:$K$235,8,0)</f>
        <v>3627000</v>
      </c>
    </row>
    <row r="78" spans="1:10" s="18" customFormat="1">
      <c r="A78" s="25">
        <v>21</v>
      </c>
      <c r="B78" s="25" t="s">
        <v>137</v>
      </c>
      <c r="C78" s="39" t="s">
        <v>138</v>
      </c>
      <c r="D78" s="25"/>
      <c r="E78" s="25"/>
      <c r="F78" s="25">
        <v>536461970</v>
      </c>
      <c r="G78" s="25">
        <f t="shared" si="3"/>
        <v>1072923940</v>
      </c>
      <c r="H78" s="25">
        <f t="shared" si="4"/>
        <v>1072923940</v>
      </c>
      <c r="I78" s="25">
        <f>VLOOKUP(B78,'[1]20161'!$B$23:$K$235,5,0)</f>
        <v>14000</v>
      </c>
      <c r="J78" s="25">
        <f>VLOOKUP(B78,'[1]20161'!$B$23:$K$235,8,0)</f>
        <v>1262000</v>
      </c>
    </row>
    <row r="79" spans="1:10" s="18" customFormat="1">
      <c r="A79" s="25">
        <v>22</v>
      </c>
      <c r="B79" s="25" t="s">
        <v>139</v>
      </c>
      <c r="C79" s="39" t="s">
        <v>140</v>
      </c>
      <c r="D79" s="25"/>
      <c r="E79" s="25"/>
      <c r="F79" s="25">
        <v>1271867300</v>
      </c>
      <c r="G79" s="25">
        <f t="shared" si="3"/>
        <v>2543734600</v>
      </c>
      <c r="H79" s="25">
        <f t="shared" si="4"/>
        <v>2543734600</v>
      </c>
      <c r="I79" s="25">
        <f>VLOOKUP(B79,'[1]20161'!$B$23:$K$235,5,0)</f>
        <v>207000</v>
      </c>
      <c r="J79" s="25">
        <f>VLOOKUP(B79,'[1]20161'!$B$23:$K$235,8,0)</f>
        <v>3906000</v>
      </c>
    </row>
    <row r="80" spans="1:10" s="18" customFormat="1">
      <c r="A80" s="25">
        <v>23</v>
      </c>
      <c r="B80" s="25" t="s">
        <v>141</v>
      </c>
      <c r="C80" s="39" t="s">
        <v>142</v>
      </c>
      <c r="D80" s="25"/>
      <c r="E80" s="25"/>
      <c r="F80" s="25">
        <v>610159440</v>
      </c>
      <c r="G80" s="25">
        <f t="shared" ref="G80:G101" si="11">F80/6*12</f>
        <v>1220318880</v>
      </c>
      <c r="H80" s="25">
        <f t="shared" ref="H80:H101" si="12">G80</f>
        <v>1220318880</v>
      </c>
      <c r="I80" s="25">
        <f>VLOOKUP(B80,'[1]20161'!$B$23:$K$235,5,0)</f>
        <v>59000</v>
      </c>
      <c r="J80" s="25">
        <f>VLOOKUP(B80,'[1]20161'!$B$23:$K$235,8,0)</f>
        <v>1890000</v>
      </c>
    </row>
    <row r="81" spans="1:10" s="27" customFormat="1">
      <c r="A81" s="26">
        <v>24</v>
      </c>
      <c r="B81" s="26" t="s">
        <v>143</v>
      </c>
      <c r="C81" s="39" t="s">
        <v>144</v>
      </c>
      <c r="D81" s="26"/>
      <c r="E81" s="26"/>
      <c r="F81" s="26">
        <v>1095769950</v>
      </c>
      <c r="G81" s="25">
        <f t="shared" si="11"/>
        <v>2191539900</v>
      </c>
      <c r="H81" s="26">
        <f t="shared" si="12"/>
        <v>2191539900</v>
      </c>
      <c r="I81" s="26">
        <f>VLOOKUP(B81,'[1]20161'!$B$23:$K$235,5,0)</f>
        <v>105000</v>
      </c>
      <c r="J81" s="26">
        <f>VLOOKUP(B81,'[1]20161'!$B$23:$K$235,8,0)</f>
        <v>2392000</v>
      </c>
    </row>
    <row r="82" spans="1:10" s="18" customFormat="1">
      <c r="A82" s="25">
        <v>25</v>
      </c>
      <c r="B82" s="25" t="s">
        <v>145</v>
      </c>
      <c r="C82" s="39" t="s">
        <v>146</v>
      </c>
      <c r="D82" s="25"/>
      <c r="E82" s="25"/>
      <c r="F82" s="25">
        <v>703420190</v>
      </c>
      <c r="G82" s="25">
        <f t="shared" si="11"/>
        <v>1406840380</v>
      </c>
      <c r="H82" s="25">
        <f t="shared" si="12"/>
        <v>1406840380</v>
      </c>
      <c r="I82" s="25">
        <f>VLOOKUP(B82,'[1]20161'!$B$23:$K$235,5,0)</f>
        <v>251000</v>
      </c>
      <c r="J82" s="25">
        <f>VLOOKUP(B82,'[1]20161'!$B$23:$K$235,8,0)</f>
        <v>1633000</v>
      </c>
    </row>
    <row r="83" spans="1:10" s="18" customFormat="1">
      <c r="A83" s="25">
        <v>26</v>
      </c>
      <c r="B83" s="25" t="s">
        <v>147</v>
      </c>
      <c r="C83" s="39" t="s">
        <v>148</v>
      </c>
      <c r="D83" s="25"/>
      <c r="E83" s="25"/>
      <c r="F83" s="25">
        <v>1015134340</v>
      </c>
      <c r="G83" s="25">
        <f t="shared" si="11"/>
        <v>2030268680</v>
      </c>
      <c r="H83" s="25">
        <f t="shared" si="12"/>
        <v>2030268680</v>
      </c>
      <c r="I83" s="25">
        <f>VLOOKUP(B83,'[1]20161'!$B$23:$K$235,5,0)</f>
        <v>153000</v>
      </c>
      <c r="J83" s="25">
        <f>VLOOKUP(B83,'[1]20161'!$B$23:$K$235,8,0)</f>
        <v>2583000</v>
      </c>
    </row>
    <row r="84" spans="1:10" s="18" customFormat="1">
      <c r="A84" s="25">
        <v>27</v>
      </c>
      <c r="B84" s="25" t="s">
        <v>149</v>
      </c>
      <c r="C84" s="39" t="s">
        <v>150</v>
      </c>
      <c r="D84" s="25"/>
      <c r="E84" s="25"/>
      <c r="F84" s="25">
        <v>1136157330</v>
      </c>
      <c r="G84" s="25">
        <f t="shared" si="11"/>
        <v>2272314660</v>
      </c>
      <c r="H84" s="25">
        <f t="shared" si="12"/>
        <v>2272314660</v>
      </c>
      <c r="I84" s="25">
        <f>VLOOKUP(B84,'[1]20161'!$B$23:$K$235,5,0)</f>
        <v>167000</v>
      </c>
      <c r="J84" s="25">
        <f>VLOOKUP(B84,'[1]20161'!$B$23:$K$235,8,0)</f>
        <v>3129000</v>
      </c>
    </row>
    <row r="85" spans="1:10" s="18" customFormat="1">
      <c r="A85" s="25">
        <v>28</v>
      </c>
      <c r="B85" s="25" t="s">
        <v>151</v>
      </c>
      <c r="C85" s="39" t="s">
        <v>152</v>
      </c>
      <c r="D85" s="25"/>
      <c r="E85" s="25"/>
      <c r="F85" s="25">
        <v>1486900030</v>
      </c>
      <c r="G85" s="25">
        <f t="shared" si="11"/>
        <v>2973800060</v>
      </c>
      <c r="H85" s="25">
        <f t="shared" si="12"/>
        <v>2973800060</v>
      </c>
      <c r="I85" s="25">
        <f>VLOOKUP(B85,'[1]20161'!$B$23:$K$235,5,0)</f>
        <v>259000</v>
      </c>
      <c r="J85" s="25">
        <f>VLOOKUP(B85,'[1]20161'!$B$23:$K$235,8,0)</f>
        <v>2831000</v>
      </c>
    </row>
    <row r="86" spans="1:10" s="18" customFormat="1">
      <c r="A86" s="25">
        <v>29</v>
      </c>
      <c r="B86" s="25" t="s">
        <v>153</v>
      </c>
      <c r="C86" s="39" t="s">
        <v>154</v>
      </c>
      <c r="D86" s="25"/>
      <c r="E86" s="25"/>
      <c r="F86" s="25">
        <v>661647360</v>
      </c>
      <c r="G86" s="25">
        <f t="shared" si="11"/>
        <v>1323294720</v>
      </c>
      <c r="H86" s="25">
        <f t="shared" si="12"/>
        <v>1323294720</v>
      </c>
      <c r="I86" s="25">
        <f>VLOOKUP(B86,'[1]20161'!$B$23:$K$235,5,0)</f>
        <v>94000</v>
      </c>
      <c r="J86" s="25">
        <f>VLOOKUP(B86,'[1]20161'!$B$23:$K$235,8,0)</f>
        <v>1641000</v>
      </c>
    </row>
    <row r="87" spans="1:10" s="18" customFormat="1">
      <c r="A87" s="25">
        <v>30</v>
      </c>
      <c r="B87" s="25" t="s">
        <v>155</v>
      </c>
      <c r="C87" s="40" t="s">
        <v>156</v>
      </c>
      <c r="D87" s="25"/>
      <c r="E87" s="25"/>
      <c r="F87" s="25">
        <v>1132707620</v>
      </c>
      <c r="G87" s="25">
        <f t="shared" si="11"/>
        <v>2265415240</v>
      </c>
      <c r="H87" s="25">
        <f t="shared" si="12"/>
        <v>2265415240</v>
      </c>
      <c r="I87" s="25">
        <f>VLOOKUP(B87,'[1]20161'!$B$23:$K$235,5,0)</f>
        <v>141000</v>
      </c>
      <c r="J87" s="25">
        <f>VLOOKUP(B87,'[1]20161'!$B$23:$K$235,8,0)</f>
        <v>2011000</v>
      </c>
    </row>
    <row r="88" spans="1:10" s="18" customFormat="1">
      <c r="A88" s="25">
        <v>31</v>
      </c>
      <c r="B88" s="25" t="s">
        <v>157</v>
      </c>
      <c r="C88" s="39" t="s">
        <v>158</v>
      </c>
      <c r="D88" s="25">
        <v>36</v>
      </c>
      <c r="E88" s="25">
        <v>36</v>
      </c>
      <c r="F88" s="25">
        <v>1047734160</v>
      </c>
      <c r="G88" s="25">
        <f t="shared" si="11"/>
        <v>2095468320</v>
      </c>
      <c r="H88" s="25">
        <f t="shared" si="12"/>
        <v>2095468320</v>
      </c>
      <c r="I88" s="25">
        <f>VLOOKUP(B88,'[1]20161'!$B$23:$K$235,5,0)</f>
        <v>124000</v>
      </c>
      <c r="J88" s="25">
        <f>VLOOKUP(B88,'[1]20161'!$B$23:$K$235,8,0)</f>
        <v>2251000</v>
      </c>
    </row>
    <row r="89" spans="1:10" s="18" customFormat="1">
      <c r="A89" s="25">
        <v>32</v>
      </c>
      <c r="B89" s="25" t="s">
        <v>159</v>
      </c>
      <c r="C89" s="39" t="s">
        <v>160</v>
      </c>
      <c r="D89" s="25"/>
      <c r="E89" s="25"/>
      <c r="F89" s="25">
        <v>881464430</v>
      </c>
      <c r="G89" s="25">
        <f t="shared" si="11"/>
        <v>1762928860</v>
      </c>
      <c r="H89" s="25">
        <f t="shared" si="12"/>
        <v>1762928860</v>
      </c>
      <c r="I89" s="25">
        <f>VLOOKUP(B89,'[1]20161'!$B$23:$K$235,5,0)</f>
        <v>295000</v>
      </c>
      <c r="J89" s="25">
        <f>VLOOKUP(B89,'[1]20161'!$B$23:$K$235,8,0)</f>
        <v>2120000</v>
      </c>
    </row>
    <row r="90" spans="1:10" s="18" customFormat="1">
      <c r="A90" s="25">
        <v>33</v>
      </c>
      <c r="B90" s="25" t="s">
        <v>161</v>
      </c>
      <c r="C90" s="39" t="s">
        <v>162</v>
      </c>
      <c r="D90" s="25"/>
      <c r="E90" s="25"/>
      <c r="F90" s="25">
        <v>1630789600</v>
      </c>
      <c r="G90" s="25">
        <f t="shared" si="11"/>
        <v>3261579200</v>
      </c>
      <c r="H90" s="25">
        <f t="shared" si="12"/>
        <v>3261579200</v>
      </c>
      <c r="I90" s="25">
        <f>VLOOKUP(B90,'[1]20161'!$B$23:$K$235,5,0)</f>
        <v>125000</v>
      </c>
      <c r="J90" s="25">
        <f>VLOOKUP(B90,'[1]20161'!$B$23:$K$235,8,0)</f>
        <v>3851000</v>
      </c>
    </row>
    <row r="91" spans="1:10" s="18" customFormat="1">
      <c r="A91" s="25">
        <v>34</v>
      </c>
      <c r="B91" s="25" t="s">
        <v>163</v>
      </c>
      <c r="C91" s="39" t="s">
        <v>164</v>
      </c>
      <c r="D91" s="25"/>
      <c r="E91" s="25"/>
      <c r="F91" s="25">
        <v>1236288460</v>
      </c>
      <c r="G91" s="25">
        <f t="shared" si="11"/>
        <v>2472576920</v>
      </c>
      <c r="H91" s="25">
        <f t="shared" si="12"/>
        <v>2472576920</v>
      </c>
      <c r="I91" s="25">
        <f>VLOOKUP(B91,'[1]20161'!$B$23:$K$235,5,0)</f>
        <v>52000</v>
      </c>
      <c r="J91" s="25">
        <f>VLOOKUP(B91,'[1]20161'!$B$23:$K$235,8,0)</f>
        <v>2343000</v>
      </c>
    </row>
    <row r="92" spans="1:10" s="18" customFormat="1">
      <c r="A92" s="25">
        <v>35</v>
      </c>
      <c r="B92" s="25" t="s">
        <v>165</v>
      </c>
      <c r="C92" s="39" t="s">
        <v>166</v>
      </c>
      <c r="D92" s="25"/>
      <c r="E92" s="25"/>
      <c r="F92" s="25">
        <v>1017421240</v>
      </c>
      <c r="G92" s="25">
        <f t="shared" si="11"/>
        <v>2034842480</v>
      </c>
      <c r="H92" s="25">
        <f t="shared" si="12"/>
        <v>2034842480</v>
      </c>
      <c r="I92" s="25">
        <f>VLOOKUP(B92,'[1]20161'!$B$23:$K$235,5,0)</f>
        <v>63000</v>
      </c>
      <c r="J92" s="25">
        <f>VLOOKUP(B92,'[1]20161'!$B$23:$K$235,8,0)</f>
        <v>2191000</v>
      </c>
    </row>
    <row r="93" spans="1:10" s="18" customFormat="1">
      <c r="A93" s="25">
        <v>36</v>
      </c>
      <c r="B93" s="25" t="s">
        <v>167</v>
      </c>
      <c r="C93" s="39" t="s">
        <v>168</v>
      </c>
      <c r="D93" s="25"/>
      <c r="E93" s="25"/>
      <c r="F93" s="25">
        <v>1948917960</v>
      </c>
      <c r="G93" s="25">
        <f t="shared" si="11"/>
        <v>3897835920</v>
      </c>
      <c r="H93" s="25">
        <f t="shared" si="12"/>
        <v>3897835920</v>
      </c>
      <c r="I93" s="25">
        <f>VLOOKUP(B93,'[1]20161'!$B$23:$K$235,5,0)</f>
        <v>538000</v>
      </c>
      <c r="J93" s="25">
        <f>VLOOKUP(B93,'[1]20161'!$B$23:$K$235,8,0)</f>
        <v>2881000</v>
      </c>
    </row>
    <row r="94" spans="1:10" s="27" customFormat="1">
      <c r="A94" s="26">
        <v>37</v>
      </c>
      <c r="B94" s="26" t="s">
        <v>169</v>
      </c>
      <c r="C94" s="39" t="s">
        <v>170</v>
      </c>
      <c r="D94" s="26">
        <v>32</v>
      </c>
      <c r="E94" s="26">
        <v>32</v>
      </c>
      <c r="F94" s="26">
        <v>1236562964</v>
      </c>
      <c r="G94" s="25">
        <f t="shared" si="11"/>
        <v>2473125928</v>
      </c>
      <c r="H94" s="26">
        <f t="shared" si="12"/>
        <v>2473125928</v>
      </c>
      <c r="I94" s="26">
        <f>VLOOKUP(B94,'[1]20161'!$B$23:$K$235,5,0)</f>
        <v>134000</v>
      </c>
      <c r="J94" s="26">
        <f>VLOOKUP(B94,'[1]20161'!$B$23:$K$235,8,0)</f>
        <v>2763000</v>
      </c>
    </row>
    <row r="95" spans="1:10" s="27" customFormat="1">
      <c r="A95" s="26">
        <v>38</v>
      </c>
      <c r="B95" s="26" t="s">
        <v>171</v>
      </c>
      <c r="C95" s="39" t="s">
        <v>172</v>
      </c>
      <c r="D95" s="26"/>
      <c r="E95" s="26"/>
      <c r="F95" s="26">
        <v>1277187670</v>
      </c>
      <c r="G95" s="25">
        <f t="shared" si="11"/>
        <v>2554375340</v>
      </c>
      <c r="H95" s="26">
        <f t="shared" si="12"/>
        <v>2554375340</v>
      </c>
      <c r="I95" s="26">
        <f>VLOOKUP(B95,'[1]20161'!$B$23:$K$235,5,0)</f>
        <v>542000</v>
      </c>
      <c r="J95" s="26">
        <f>VLOOKUP(B95,'[1]20161'!$B$23:$K$235,8,0)</f>
        <v>2720000</v>
      </c>
    </row>
    <row r="96" spans="1:10" s="27" customFormat="1">
      <c r="A96" s="26">
        <v>39</v>
      </c>
      <c r="B96" s="26" t="s">
        <v>173</v>
      </c>
      <c r="C96" s="39" t="s">
        <v>174</v>
      </c>
      <c r="D96" s="26"/>
      <c r="E96" s="26"/>
      <c r="F96" s="26">
        <v>1655120280</v>
      </c>
      <c r="G96" s="25">
        <f t="shared" si="11"/>
        <v>3310240560</v>
      </c>
      <c r="H96" s="26">
        <f t="shared" si="12"/>
        <v>3310240560</v>
      </c>
      <c r="I96" s="26">
        <f>VLOOKUP(B96,'[1]20161'!$B$23:$K$235,5,0)</f>
        <v>551000</v>
      </c>
      <c r="J96" s="26">
        <f>VLOOKUP(B96,'[1]20161'!$B$23:$K$235,8,0)</f>
        <v>4013000</v>
      </c>
    </row>
    <row r="97" spans="1:10" s="27" customFormat="1">
      <c r="A97" s="26">
        <v>40</v>
      </c>
      <c r="B97" s="26" t="s">
        <v>175</v>
      </c>
      <c r="C97" s="39" t="s">
        <v>176</v>
      </c>
      <c r="D97" s="26"/>
      <c r="E97" s="26"/>
      <c r="F97" s="26">
        <v>733966640</v>
      </c>
      <c r="G97" s="25">
        <f t="shared" si="11"/>
        <v>1467933280</v>
      </c>
      <c r="H97" s="26">
        <f t="shared" si="12"/>
        <v>1467933280</v>
      </c>
      <c r="I97" s="26">
        <f>VLOOKUP(B97,'[1]20161'!$B$23:$K$235,5,0)</f>
        <v>194000</v>
      </c>
      <c r="J97" s="26">
        <f>VLOOKUP(B97,'[1]20161'!$B$23:$K$235,8,0)</f>
        <v>1420000</v>
      </c>
    </row>
    <row r="98" spans="1:10" s="27" customFormat="1">
      <c r="A98" s="26">
        <v>41</v>
      </c>
      <c r="B98" s="26" t="s">
        <v>177</v>
      </c>
      <c r="C98" s="39" t="s">
        <v>178</v>
      </c>
      <c r="D98" s="26"/>
      <c r="E98" s="26"/>
      <c r="F98" s="26">
        <v>1021542500</v>
      </c>
      <c r="G98" s="25">
        <f t="shared" si="11"/>
        <v>2043085000</v>
      </c>
      <c r="H98" s="26">
        <f t="shared" si="12"/>
        <v>2043085000</v>
      </c>
      <c r="I98" s="26">
        <f>VLOOKUP(B98,'[1]20161'!$B$23:$K$235,5,0)</f>
        <v>243000</v>
      </c>
      <c r="J98" s="26">
        <f>VLOOKUP(B98,'[1]20161'!$B$23:$K$235,8,0)</f>
        <v>2368000</v>
      </c>
    </row>
    <row r="99" spans="1:10" s="27" customFormat="1">
      <c r="A99" s="26">
        <v>42</v>
      </c>
      <c r="B99" s="26" t="s">
        <v>179</v>
      </c>
      <c r="C99" s="39" t="s">
        <v>180</v>
      </c>
      <c r="D99" s="26"/>
      <c r="E99" s="26"/>
      <c r="F99" s="26">
        <v>1018100080</v>
      </c>
      <c r="G99" s="25">
        <f t="shared" si="11"/>
        <v>2036200160</v>
      </c>
      <c r="H99" s="26">
        <f t="shared" si="12"/>
        <v>2036200160</v>
      </c>
      <c r="I99" s="26">
        <f>VLOOKUP(B99,'[1]20161'!$B$23:$K$235,5,0)</f>
        <v>103000</v>
      </c>
      <c r="J99" s="26">
        <f>VLOOKUP(B99,'[1]20161'!$B$23:$K$235,8,0)</f>
        <v>2234000</v>
      </c>
    </row>
    <row r="100" spans="1:10" s="27" customFormat="1">
      <c r="A100" s="26">
        <v>43</v>
      </c>
      <c r="B100" s="26" t="s">
        <v>181</v>
      </c>
      <c r="C100" s="39" t="s">
        <v>182</v>
      </c>
      <c r="D100" s="26">
        <v>41</v>
      </c>
      <c r="E100" s="26">
        <v>41</v>
      </c>
      <c r="F100" s="26">
        <v>1231916851</v>
      </c>
      <c r="G100" s="25">
        <f t="shared" si="11"/>
        <v>2463833702</v>
      </c>
      <c r="H100" s="26">
        <f t="shared" si="12"/>
        <v>2463833702</v>
      </c>
      <c r="I100" s="26">
        <f>VLOOKUP(B100,'[1]20161'!$B$23:$K$235,5,0)</f>
        <v>390000</v>
      </c>
      <c r="J100" s="26">
        <f>VLOOKUP(B100,'[1]20161'!$B$23:$K$235,8,0)</f>
        <v>2400000</v>
      </c>
    </row>
    <row r="101" spans="1:10" s="18" customFormat="1">
      <c r="A101" s="25">
        <v>44</v>
      </c>
      <c r="B101" s="41" t="s">
        <v>183</v>
      </c>
      <c r="C101" s="42" t="s">
        <v>184</v>
      </c>
      <c r="D101" s="25"/>
      <c r="E101" s="25"/>
      <c r="F101" s="25">
        <v>393869520</v>
      </c>
      <c r="G101" s="25">
        <f t="shared" si="11"/>
        <v>787739040</v>
      </c>
      <c r="H101" s="25">
        <f t="shared" si="12"/>
        <v>787739040</v>
      </c>
      <c r="I101" s="25">
        <f>VLOOKUP(B101,'[1]20161'!$B$23:$K$235,5,0)</f>
        <v>8000</v>
      </c>
      <c r="J101" s="25">
        <f>VLOOKUP(B101,'[1]20161'!$B$23:$K$235,8,0)</f>
        <v>956000</v>
      </c>
    </row>
    <row r="102" spans="1:10" s="18" customFormat="1">
      <c r="A102" s="44"/>
      <c r="B102" s="44"/>
      <c r="C102" s="45" t="s">
        <v>185</v>
      </c>
      <c r="D102" s="46">
        <f>D57+D45+D13</f>
        <v>161</v>
      </c>
      <c r="E102" s="46">
        <f t="shared" ref="E102:J102" si="13">E57+E45+E13</f>
        <v>161</v>
      </c>
      <c r="F102" s="46">
        <f t="shared" si="13"/>
        <v>53129629527.5</v>
      </c>
      <c r="G102" s="46">
        <f t="shared" si="13"/>
        <v>106259259055</v>
      </c>
      <c r="H102" s="46">
        <f t="shared" si="13"/>
        <v>106259259055</v>
      </c>
      <c r="I102" s="46">
        <f t="shared" si="13"/>
        <v>10642000</v>
      </c>
      <c r="J102" s="46">
        <f t="shared" si="13"/>
        <v>130765000</v>
      </c>
    </row>
    <row r="103" spans="1:10" s="18" customFormat="1">
      <c r="A103" s="43"/>
      <c r="B103" s="43"/>
      <c r="C103" s="47"/>
    </row>
    <row r="104" spans="1:10" s="18" customFormat="1">
      <c r="C104" s="47"/>
      <c r="D104" s="48"/>
      <c r="I104" s="49"/>
    </row>
    <row r="105" spans="1:10" s="18" customFormat="1">
      <c r="A105" s="43"/>
      <c r="B105" s="43"/>
      <c r="C105" s="47"/>
    </row>
    <row r="106" spans="1:10" s="18" customFormat="1">
      <c r="A106" s="43"/>
      <c r="B106" s="43"/>
      <c r="C106" s="47"/>
    </row>
    <row r="107" spans="1:10" s="18" customFormat="1">
      <c r="A107" s="43"/>
      <c r="B107" s="43"/>
      <c r="C107" s="47"/>
    </row>
    <row r="108" spans="1:10" s="18" customFormat="1">
      <c r="A108" s="43"/>
      <c r="B108" s="43"/>
      <c r="C108" s="47"/>
    </row>
    <row r="109" spans="1:10" s="18" customFormat="1">
      <c r="A109" s="43"/>
      <c r="B109" s="43"/>
      <c r="C109" s="47"/>
    </row>
    <row r="110" spans="1:10" s="18" customFormat="1">
      <c r="A110" s="43"/>
      <c r="B110" s="43"/>
      <c r="C110" s="47"/>
    </row>
    <row r="111" spans="1:10" s="18" customFormat="1">
      <c r="A111" s="43"/>
      <c r="B111" s="43"/>
      <c r="C111" s="47"/>
    </row>
    <row r="112" spans="1:10" s="18" customFormat="1">
      <c r="A112" s="43"/>
      <c r="B112" s="43"/>
      <c r="C112" s="47"/>
    </row>
    <row r="113" spans="1:3" s="18" customFormat="1">
      <c r="A113" s="43"/>
      <c r="B113" s="43"/>
      <c r="C113" s="47"/>
    </row>
    <row r="114" spans="1:3" s="18" customFormat="1">
      <c r="A114" s="43"/>
      <c r="B114" s="43"/>
      <c r="C114" s="47"/>
    </row>
    <row r="115" spans="1:3" s="18" customFormat="1">
      <c r="A115" s="43"/>
      <c r="B115" s="43"/>
      <c r="C115" s="47"/>
    </row>
    <row r="116" spans="1:3" s="18" customFormat="1">
      <c r="A116" s="43"/>
      <c r="B116" s="43"/>
      <c r="C116" s="47"/>
    </row>
    <row r="117" spans="1:3" s="18" customFormat="1">
      <c r="A117" s="43"/>
      <c r="B117" s="43"/>
      <c r="C117" s="47"/>
    </row>
    <row r="118" spans="1:3" s="18" customFormat="1">
      <c r="A118" s="43"/>
      <c r="B118" s="43"/>
      <c r="C118" s="47"/>
    </row>
    <row r="119" spans="1:3" s="18" customFormat="1">
      <c r="A119" s="43"/>
      <c r="B119" s="43"/>
      <c r="C119" s="47"/>
    </row>
    <row r="120" spans="1:3" s="18" customFormat="1">
      <c r="A120" s="43"/>
      <c r="B120" s="43"/>
      <c r="C120" s="47"/>
    </row>
    <row r="121" spans="1:3" s="18" customFormat="1">
      <c r="A121" s="43"/>
      <c r="B121" s="43"/>
      <c r="C121" s="47"/>
    </row>
    <row r="122" spans="1:3" s="18" customFormat="1">
      <c r="A122" s="43"/>
      <c r="B122" s="43"/>
      <c r="C122" s="47"/>
    </row>
    <row r="123" spans="1:3" s="18" customFormat="1">
      <c r="A123" s="43"/>
      <c r="B123" s="43"/>
      <c r="C123" s="47"/>
    </row>
    <row r="124" spans="1:3" s="18" customFormat="1">
      <c r="A124" s="43"/>
      <c r="B124" s="43"/>
      <c r="C124" s="47"/>
    </row>
    <row r="125" spans="1:3" s="18" customFormat="1">
      <c r="A125" s="43"/>
      <c r="B125" s="43"/>
      <c r="C125" s="47"/>
    </row>
    <row r="126" spans="1:3" s="18" customFormat="1">
      <c r="A126" s="43"/>
      <c r="B126" s="43"/>
      <c r="C126" s="47"/>
    </row>
    <row r="127" spans="1:3" s="18" customFormat="1">
      <c r="A127" s="43"/>
      <c r="B127" s="43"/>
      <c r="C127" s="47"/>
    </row>
    <row r="128" spans="1:3" s="18" customFormat="1">
      <c r="A128" s="43"/>
      <c r="B128" s="43"/>
      <c r="C128" s="47"/>
    </row>
    <row r="129" spans="1:3" s="18" customFormat="1">
      <c r="A129" s="43"/>
      <c r="B129" s="43"/>
      <c r="C129" s="47"/>
    </row>
    <row r="130" spans="1:3" s="18" customFormat="1">
      <c r="A130" s="43"/>
      <c r="B130" s="43"/>
      <c r="C130" s="47"/>
    </row>
    <row r="131" spans="1:3" s="18" customFormat="1">
      <c r="A131" s="43"/>
      <c r="B131" s="43"/>
      <c r="C131" s="47"/>
    </row>
    <row r="132" spans="1:3" s="18" customFormat="1">
      <c r="A132" s="43"/>
      <c r="B132" s="43"/>
      <c r="C132" s="47"/>
    </row>
    <row r="133" spans="1:3" s="18" customFormat="1">
      <c r="A133" s="43"/>
      <c r="B133" s="43"/>
      <c r="C133" s="47"/>
    </row>
    <row r="134" spans="1:3" s="18" customFormat="1">
      <c r="A134" s="43"/>
      <c r="B134" s="43"/>
      <c r="C134" s="47"/>
    </row>
    <row r="135" spans="1:3" s="18" customFormat="1">
      <c r="A135" s="43"/>
      <c r="B135" s="43"/>
      <c r="C135" s="47"/>
    </row>
    <row r="136" spans="1:3" s="18" customFormat="1">
      <c r="A136" s="43"/>
      <c r="B136" s="43"/>
      <c r="C136" s="47"/>
    </row>
    <row r="137" spans="1:3" s="18" customFormat="1">
      <c r="A137" s="43"/>
      <c r="B137" s="43"/>
      <c r="C137" s="47"/>
    </row>
    <row r="138" spans="1:3" s="18" customFormat="1">
      <c r="A138" s="43"/>
      <c r="B138" s="43"/>
      <c r="C138" s="47"/>
    </row>
    <row r="139" spans="1:3" s="18" customFormat="1">
      <c r="A139" s="43"/>
      <c r="B139" s="43"/>
      <c r="C139" s="47"/>
    </row>
    <row r="140" spans="1:3" s="18" customFormat="1">
      <c r="A140" s="43"/>
      <c r="B140" s="43"/>
      <c r="C140" s="47"/>
    </row>
    <row r="141" spans="1:3">
      <c r="A141" s="50"/>
      <c r="B141" s="50"/>
    </row>
    <row r="142" spans="1:3">
      <c r="A142" s="50"/>
      <c r="B142" s="50"/>
    </row>
    <row r="143" spans="1:3">
      <c r="A143" s="50"/>
      <c r="B143" s="50"/>
    </row>
    <row r="144" spans="1:3">
      <c r="A144" s="50"/>
      <c r="B144" s="50"/>
    </row>
    <row r="145" spans="1:2">
      <c r="A145" s="50"/>
      <c r="B145" s="50"/>
    </row>
    <row r="146" spans="1:2">
      <c r="A146" s="50"/>
      <c r="B146" s="50"/>
    </row>
    <row r="147" spans="1:2">
      <c r="A147" s="50"/>
      <c r="B147" s="50"/>
    </row>
    <row r="148" spans="1:2">
      <c r="A148" s="50"/>
      <c r="B148" s="50"/>
    </row>
    <row r="149" spans="1:2">
      <c r="A149" s="50"/>
      <c r="B149" s="50"/>
    </row>
    <row r="150" spans="1:2">
      <c r="A150" s="50"/>
      <c r="B150" s="50"/>
    </row>
    <row r="151" spans="1:2">
      <c r="A151" s="50"/>
      <c r="B151" s="50"/>
    </row>
    <row r="152" spans="1:2">
      <c r="A152" s="50"/>
      <c r="B152" s="50"/>
    </row>
    <row r="153" spans="1:2">
      <c r="A153" s="50"/>
      <c r="B153" s="50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  <row r="196" spans="1:2">
      <c r="A196" s="6"/>
      <c r="B196" s="6"/>
    </row>
    <row r="197" spans="1:2">
      <c r="A197" s="6"/>
      <c r="B197" s="6"/>
    </row>
    <row r="198" spans="1:2">
      <c r="A198" s="6"/>
      <c r="B198" s="6"/>
    </row>
    <row r="199" spans="1:2">
      <c r="A199" s="6"/>
      <c r="B199" s="6"/>
    </row>
    <row r="200" spans="1:2">
      <c r="A200" s="6"/>
      <c r="B200" s="6"/>
    </row>
    <row r="201" spans="1:2">
      <c r="A201" s="6"/>
      <c r="B201" s="6"/>
    </row>
    <row r="202" spans="1:2">
      <c r="A202" s="6"/>
      <c r="B202" s="6"/>
    </row>
    <row r="203" spans="1:2">
      <c r="A203" s="6"/>
      <c r="B203" s="6"/>
    </row>
    <row r="204" spans="1:2">
      <c r="A204" s="6"/>
      <c r="B204" s="6"/>
    </row>
    <row r="205" spans="1:2">
      <c r="A205" s="6"/>
      <c r="B205" s="6"/>
    </row>
    <row r="206" spans="1:2">
      <c r="A206" s="6"/>
      <c r="B206" s="6"/>
    </row>
    <row r="207" spans="1:2">
      <c r="A207" s="6"/>
      <c r="B207" s="6"/>
    </row>
    <row r="208" spans="1:2">
      <c r="A208" s="6"/>
      <c r="B208" s="6"/>
    </row>
    <row r="209" spans="1:2">
      <c r="A209" s="6"/>
      <c r="B209" s="6"/>
    </row>
    <row r="210" spans="1:2">
      <c r="A210" s="6"/>
      <c r="B210" s="6"/>
    </row>
    <row r="211" spans="1:2">
      <c r="A211" s="6"/>
      <c r="B211" s="6"/>
    </row>
    <row r="212" spans="1:2">
      <c r="A212" s="6"/>
      <c r="B212" s="6"/>
    </row>
    <row r="213" spans="1:2">
      <c r="A213" s="6"/>
      <c r="B213" s="6"/>
    </row>
    <row r="214" spans="1:2">
      <c r="A214" s="6"/>
      <c r="B214" s="6"/>
    </row>
    <row r="215" spans="1:2">
      <c r="A215" s="6"/>
      <c r="B215" s="6"/>
    </row>
    <row r="216" spans="1:2">
      <c r="A216" s="6"/>
      <c r="B216" s="6"/>
    </row>
    <row r="217" spans="1:2">
      <c r="A217" s="6"/>
      <c r="B217" s="6"/>
    </row>
    <row r="218" spans="1:2">
      <c r="A218" s="6"/>
      <c r="B218" s="6"/>
    </row>
    <row r="219" spans="1:2">
      <c r="A219" s="6"/>
      <c r="B219" s="6"/>
    </row>
    <row r="220" spans="1:2">
      <c r="A220" s="6"/>
      <c r="B220" s="6"/>
    </row>
    <row r="221" spans="1:2">
      <c r="A221" s="6"/>
      <c r="B221" s="6"/>
    </row>
    <row r="222" spans="1:2">
      <c r="A222" s="6"/>
      <c r="B222" s="6"/>
    </row>
    <row r="223" spans="1:2">
      <c r="A223" s="6"/>
      <c r="B223" s="6"/>
    </row>
    <row r="224" spans="1:2">
      <c r="A224" s="6"/>
      <c r="B224" s="6"/>
    </row>
    <row r="225" spans="1:2">
      <c r="A225" s="6"/>
      <c r="B225" s="6"/>
    </row>
    <row r="226" spans="1:2">
      <c r="A226" s="6"/>
      <c r="B226" s="6"/>
    </row>
    <row r="227" spans="1:2">
      <c r="A227" s="6"/>
      <c r="B227" s="6"/>
    </row>
    <row r="228" spans="1:2">
      <c r="A228" s="6"/>
      <c r="B228" s="6"/>
    </row>
    <row r="229" spans="1:2">
      <c r="A229" s="6"/>
      <c r="B229" s="6"/>
    </row>
    <row r="230" spans="1:2">
      <c r="A230" s="6"/>
      <c r="B230" s="6"/>
    </row>
    <row r="231" spans="1:2">
      <c r="A231" s="6"/>
      <c r="B231" s="6"/>
    </row>
    <row r="232" spans="1:2">
      <c r="A232" s="6"/>
      <c r="B232" s="6"/>
    </row>
    <row r="233" spans="1:2">
      <c r="A233" s="6"/>
      <c r="B233" s="6"/>
    </row>
    <row r="234" spans="1:2">
      <c r="A234" s="6"/>
      <c r="B234" s="6"/>
    </row>
    <row r="235" spans="1:2">
      <c r="A235" s="6"/>
      <c r="B235" s="6"/>
    </row>
    <row r="236" spans="1:2">
      <c r="A236" s="6"/>
      <c r="B236" s="6"/>
    </row>
    <row r="237" spans="1:2">
      <c r="A237" s="6"/>
      <c r="B237" s="6"/>
    </row>
    <row r="238" spans="1:2">
      <c r="A238" s="6"/>
      <c r="B238" s="6"/>
    </row>
    <row r="239" spans="1:2">
      <c r="A239" s="6"/>
      <c r="B239" s="6"/>
    </row>
    <row r="240" spans="1:2">
      <c r="A240" s="6"/>
      <c r="B240" s="6"/>
    </row>
    <row r="241" spans="1:2">
      <c r="A241" s="6"/>
      <c r="B241" s="6"/>
    </row>
    <row r="242" spans="1:2">
      <c r="A242" s="6"/>
      <c r="B242" s="6"/>
    </row>
    <row r="243" spans="1:2">
      <c r="A243" s="6"/>
      <c r="B243" s="6"/>
    </row>
    <row r="244" spans="1:2">
      <c r="A244" s="6"/>
      <c r="B244" s="6"/>
    </row>
    <row r="245" spans="1:2">
      <c r="A245" s="6"/>
      <c r="B245" s="6"/>
    </row>
    <row r="246" spans="1:2">
      <c r="A246" s="6"/>
      <c r="B246" s="6"/>
    </row>
    <row r="247" spans="1:2">
      <c r="A247" s="6"/>
      <c r="B247" s="6"/>
    </row>
    <row r="248" spans="1:2">
      <c r="A248" s="6"/>
      <c r="B248" s="6"/>
    </row>
    <row r="249" spans="1:2">
      <c r="A249" s="6"/>
      <c r="B249" s="6"/>
    </row>
    <row r="250" spans="1:2">
      <c r="A250" s="6"/>
      <c r="B250" s="6"/>
    </row>
    <row r="251" spans="1:2">
      <c r="A251" s="6"/>
      <c r="B251" s="6"/>
    </row>
    <row r="252" spans="1:2">
      <c r="A252" s="6"/>
      <c r="B252" s="6"/>
    </row>
    <row r="253" spans="1:2">
      <c r="A253" s="6"/>
      <c r="B253" s="6"/>
    </row>
    <row r="254" spans="1:2">
      <c r="A254" s="6"/>
      <c r="B254" s="6"/>
    </row>
    <row r="255" spans="1:2">
      <c r="A255" s="6"/>
      <c r="B255" s="6"/>
    </row>
    <row r="256" spans="1:2">
      <c r="A256" s="6"/>
      <c r="B256" s="6"/>
    </row>
    <row r="257" spans="1:2">
      <c r="A257" s="6"/>
      <c r="B257" s="6"/>
    </row>
    <row r="258" spans="1:2">
      <c r="A258" s="6"/>
      <c r="B258" s="6"/>
    </row>
    <row r="259" spans="1:2">
      <c r="A259" s="6"/>
      <c r="B259" s="6"/>
    </row>
    <row r="260" spans="1:2">
      <c r="A260" s="6"/>
      <c r="B260" s="6"/>
    </row>
    <row r="261" spans="1:2">
      <c r="A261" s="6"/>
      <c r="B261" s="6"/>
    </row>
    <row r="262" spans="1:2">
      <c r="A262" s="6"/>
      <c r="B262" s="6"/>
    </row>
    <row r="263" spans="1:2">
      <c r="A263" s="6"/>
      <c r="B263" s="6"/>
    </row>
    <row r="264" spans="1:2">
      <c r="A264" s="6"/>
      <c r="B264" s="6"/>
    </row>
    <row r="265" spans="1:2">
      <c r="A265" s="6"/>
      <c r="B265" s="6"/>
    </row>
    <row r="266" spans="1:2">
      <c r="A266" s="6"/>
      <c r="B266" s="6"/>
    </row>
    <row r="267" spans="1:2">
      <c r="A267" s="6"/>
      <c r="B267" s="6"/>
    </row>
    <row r="268" spans="1:2">
      <c r="A268" s="6"/>
      <c r="B268" s="6"/>
    </row>
    <row r="269" spans="1:2">
      <c r="A269" s="6"/>
      <c r="B269" s="6"/>
    </row>
    <row r="270" spans="1:2">
      <c r="A270" s="6"/>
      <c r="B270" s="6"/>
    </row>
    <row r="271" spans="1:2">
      <c r="A271" s="6"/>
      <c r="B271" s="6"/>
    </row>
    <row r="272" spans="1:2">
      <c r="A272" s="6"/>
      <c r="B272" s="6"/>
    </row>
    <row r="273" spans="1:2">
      <c r="A273" s="6"/>
      <c r="B273" s="6"/>
    </row>
    <row r="274" spans="1:2">
      <c r="A274" s="6"/>
      <c r="B274" s="6"/>
    </row>
    <row r="275" spans="1:2">
      <c r="A275" s="6"/>
      <c r="B275" s="6"/>
    </row>
    <row r="276" spans="1:2">
      <c r="A276" s="6"/>
      <c r="B276" s="6"/>
    </row>
    <row r="277" spans="1:2">
      <c r="A277" s="6"/>
      <c r="B277" s="6"/>
    </row>
    <row r="278" spans="1:2">
      <c r="A278" s="6"/>
      <c r="B278" s="6"/>
    </row>
    <row r="279" spans="1:2">
      <c r="A279" s="6"/>
      <c r="B279" s="6"/>
    </row>
    <row r="280" spans="1:2">
      <c r="A280" s="6"/>
      <c r="B280" s="6"/>
    </row>
    <row r="281" spans="1:2">
      <c r="A281" s="6"/>
      <c r="B281" s="6"/>
    </row>
    <row r="282" spans="1:2">
      <c r="A282" s="6"/>
      <c r="B282" s="6"/>
    </row>
    <row r="283" spans="1:2">
      <c r="A283" s="6"/>
      <c r="B283" s="6"/>
    </row>
    <row r="284" spans="1:2">
      <c r="A284" s="6"/>
      <c r="B284" s="6"/>
    </row>
    <row r="285" spans="1:2">
      <c r="A285" s="6"/>
      <c r="B285" s="6"/>
    </row>
    <row r="286" spans="1:2">
      <c r="A286" s="6"/>
      <c r="B286" s="6"/>
    </row>
    <row r="287" spans="1:2">
      <c r="A287" s="6"/>
      <c r="B287" s="6"/>
    </row>
    <row r="288" spans="1:2">
      <c r="A288" s="6"/>
      <c r="B288" s="6"/>
    </row>
    <row r="289" spans="1:2">
      <c r="A289" s="6"/>
      <c r="B289" s="6"/>
    </row>
    <row r="290" spans="1:2">
      <c r="A290" s="6"/>
      <c r="B290" s="6"/>
    </row>
    <row r="291" spans="1:2">
      <c r="A291" s="6"/>
      <c r="B291" s="6"/>
    </row>
    <row r="292" spans="1:2">
      <c r="A292" s="6"/>
      <c r="B292" s="6"/>
    </row>
    <row r="293" spans="1:2">
      <c r="A293" s="6"/>
      <c r="B293" s="6"/>
    </row>
    <row r="294" spans="1:2">
      <c r="A294" s="6"/>
      <c r="B294" s="6"/>
    </row>
    <row r="295" spans="1:2">
      <c r="A295" s="6"/>
      <c r="B295" s="6"/>
    </row>
    <row r="296" spans="1:2">
      <c r="A296" s="6"/>
      <c r="B296" s="6"/>
    </row>
    <row r="297" spans="1:2">
      <c r="A297" s="6"/>
      <c r="B297" s="6"/>
    </row>
    <row r="298" spans="1:2">
      <c r="A298" s="6"/>
      <c r="B298" s="6"/>
    </row>
    <row r="299" spans="1:2">
      <c r="A299" s="6"/>
      <c r="B299" s="6"/>
    </row>
    <row r="300" spans="1:2">
      <c r="A300" s="6"/>
      <c r="B300" s="6"/>
    </row>
    <row r="301" spans="1:2">
      <c r="A301" s="6"/>
      <c r="B301" s="6"/>
    </row>
    <row r="302" spans="1:2">
      <c r="A302" s="6"/>
      <c r="B302" s="6"/>
    </row>
    <row r="303" spans="1:2">
      <c r="A303" s="6"/>
      <c r="B303" s="6"/>
    </row>
    <row r="304" spans="1:2">
      <c r="A304" s="6"/>
      <c r="B304" s="6"/>
    </row>
    <row r="305" spans="1:2">
      <c r="A305" s="6"/>
      <c r="B305" s="6"/>
    </row>
    <row r="306" spans="1:2">
      <c r="A306" s="6"/>
      <c r="B306" s="6"/>
    </row>
    <row r="307" spans="1:2">
      <c r="A307" s="6"/>
      <c r="B307" s="6"/>
    </row>
    <row r="308" spans="1:2">
      <c r="A308" s="6"/>
      <c r="B308" s="6"/>
    </row>
    <row r="309" spans="1:2">
      <c r="A309" s="6"/>
      <c r="B309" s="6"/>
    </row>
    <row r="310" spans="1:2">
      <c r="A310" s="6"/>
      <c r="B310" s="6"/>
    </row>
    <row r="311" spans="1:2">
      <c r="A311" s="6"/>
      <c r="B311" s="6"/>
    </row>
    <row r="312" spans="1:2">
      <c r="A312" s="6"/>
      <c r="B312" s="6"/>
    </row>
    <row r="313" spans="1:2">
      <c r="A313" s="6"/>
      <c r="B313" s="6"/>
    </row>
    <row r="314" spans="1:2">
      <c r="A314" s="6"/>
      <c r="B314" s="6"/>
    </row>
    <row r="315" spans="1:2">
      <c r="A315" s="6"/>
      <c r="B315" s="6"/>
    </row>
    <row r="316" spans="1:2">
      <c r="A316" s="6"/>
      <c r="B316" s="6"/>
    </row>
    <row r="317" spans="1:2">
      <c r="A317" s="6"/>
      <c r="B317" s="6"/>
    </row>
    <row r="318" spans="1:2">
      <c r="A318" s="6"/>
      <c r="B318" s="6"/>
    </row>
    <row r="319" spans="1:2">
      <c r="A319" s="6"/>
      <c r="B319" s="6"/>
    </row>
    <row r="320" spans="1:2">
      <c r="A320" s="6"/>
      <c r="B320" s="6"/>
    </row>
    <row r="321" spans="1:2">
      <c r="A321" s="6"/>
      <c r="B321" s="6"/>
    </row>
    <row r="322" spans="1:2">
      <c r="A322" s="6"/>
      <c r="B322" s="6"/>
    </row>
    <row r="323" spans="1:2">
      <c r="A323" s="6"/>
      <c r="B323" s="6"/>
    </row>
    <row r="324" spans="1:2">
      <c r="A324" s="6"/>
      <c r="B324" s="6"/>
    </row>
    <row r="325" spans="1:2">
      <c r="A325" s="6"/>
      <c r="B325" s="6"/>
    </row>
    <row r="326" spans="1:2">
      <c r="A326" s="6"/>
      <c r="B326" s="6"/>
    </row>
    <row r="327" spans="1:2">
      <c r="A327" s="6"/>
      <c r="B327" s="6"/>
    </row>
    <row r="328" spans="1:2">
      <c r="A328" s="6"/>
      <c r="B328" s="6"/>
    </row>
    <row r="329" spans="1:2">
      <c r="A329" s="6"/>
      <c r="B329" s="6"/>
    </row>
    <row r="330" spans="1:2">
      <c r="A330" s="6"/>
      <c r="B330" s="6"/>
    </row>
    <row r="331" spans="1:2">
      <c r="A331" s="6"/>
      <c r="B331" s="6"/>
    </row>
    <row r="332" spans="1:2">
      <c r="A332" s="6"/>
      <c r="B332" s="6"/>
    </row>
    <row r="333" spans="1:2">
      <c r="A333" s="6"/>
      <c r="B333" s="6"/>
    </row>
    <row r="334" spans="1:2">
      <c r="A334" s="6"/>
      <c r="B334" s="6"/>
    </row>
    <row r="335" spans="1:2">
      <c r="A335" s="6"/>
      <c r="B335" s="6"/>
    </row>
    <row r="336" spans="1:2">
      <c r="A336" s="6"/>
      <c r="B336" s="6"/>
    </row>
    <row r="337" spans="1:2">
      <c r="A337" s="6"/>
      <c r="B337" s="6"/>
    </row>
    <row r="338" spans="1:2">
      <c r="A338" s="6"/>
      <c r="B338" s="6"/>
    </row>
    <row r="339" spans="1:2">
      <c r="A339" s="6"/>
      <c r="B339" s="6"/>
    </row>
    <row r="340" spans="1:2">
      <c r="A340" s="6"/>
      <c r="B340" s="6"/>
    </row>
    <row r="341" spans="1:2">
      <c r="A341" s="6"/>
      <c r="B341" s="6"/>
    </row>
    <row r="342" spans="1:2">
      <c r="A342" s="6"/>
      <c r="B342" s="6"/>
    </row>
    <row r="343" spans="1:2">
      <c r="A343" s="6"/>
      <c r="B343" s="6"/>
    </row>
    <row r="344" spans="1:2">
      <c r="A344" s="6"/>
      <c r="B344" s="6"/>
    </row>
    <row r="345" spans="1:2">
      <c r="A345" s="6"/>
      <c r="B345" s="6"/>
    </row>
    <row r="346" spans="1:2">
      <c r="A346" s="6"/>
      <c r="B346" s="6"/>
    </row>
    <row r="347" spans="1:2">
      <c r="A347" s="6"/>
      <c r="B347" s="6"/>
    </row>
    <row r="348" spans="1:2">
      <c r="A348" s="6"/>
      <c r="B348" s="6"/>
    </row>
    <row r="349" spans="1:2">
      <c r="A349" s="6"/>
      <c r="B349" s="6"/>
    </row>
    <row r="350" spans="1:2">
      <c r="A350" s="6"/>
      <c r="B350" s="6"/>
    </row>
    <row r="351" spans="1:2">
      <c r="A351" s="6"/>
      <c r="B351" s="6"/>
    </row>
    <row r="352" spans="1:2">
      <c r="A352" s="6"/>
      <c r="B352" s="6"/>
    </row>
    <row r="353" spans="1:2">
      <c r="A353" s="6"/>
      <c r="B353" s="6"/>
    </row>
    <row r="354" spans="1:2">
      <c r="A354" s="6"/>
      <c r="B354" s="6"/>
    </row>
    <row r="355" spans="1:2">
      <c r="A355" s="6"/>
      <c r="B355" s="6"/>
    </row>
    <row r="356" spans="1:2">
      <c r="A356" s="6"/>
      <c r="B356" s="6"/>
    </row>
    <row r="357" spans="1:2">
      <c r="A357" s="6"/>
      <c r="B357" s="6"/>
    </row>
    <row r="358" spans="1:2">
      <c r="A358" s="6"/>
      <c r="B358" s="6"/>
    </row>
    <row r="359" spans="1:2">
      <c r="A359" s="6"/>
      <c r="B359" s="6"/>
    </row>
    <row r="360" spans="1:2">
      <c r="A360" s="6"/>
      <c r="B360" s="6"/>
    </row>
    <row r="361" spans="1:2">
      <c r="A361" s="6"/>
      <c r="B361" s="6"/>
    </row>
    <row r="362" spans="1:2">
      <c r="A362" s="6"/>
      <c r="B362" s="6"/>
    </row>
    <row r="363" spans="1:2">
      <c r="A363" s="6"/>
      <c r="B363" s="6"/>
    </row>
    <row r="364" spans="1:2">
      <c r="A364" s="6"/>
      <c r="B364" s="6"/>
    </row>
    <row r="365" spans="1:2">
      <c r="A365" s="6"/>
      <c r="B365" s="6"/>
    </row>
    <row r="366" spans="1:2">
      <c r="A366" s="6"/>
      <c r="B366" s="6"/>
    </row>
    <row r="367" spans="1:2">
      <c r="A367" s="6"/>
      <c r="B367" s="6"/>
    </row>
    <row r="368" spans="1:2">
      <c r="A368" s="6"/>
      <c r="B368" s="6"/>
    </row>
    <row r="369" spans="1:2">
      <c r="A369" s="6"/>
      <c r="B369" s="6"/>
    </row>
    <row r="370" spans="1:2">
      <c r="A370" s="6"/>
      <c r="B370" s="6"/>
    </row>
    <row r="371" spans="1:2">
      <c r="A371" s="6"/>
      <c r="B371" s="6"/>
    </row>
    <row r="372" spans="1:2">
      <c r="A372" s="6"/>
      <c r="B372" s="6"/>
    </row>
    <row r="373" spans="1:2">
      <c r="A373" s="6"/>
      <c r="B373" s="6"/>
    </row>
    <row r="374" spans="1:2">
      <c r="A374" s="6"/>
      <c r="B374" s="6"/>
    </row>
    <row r="375" spans="1:2">
      <c r="A375" s="6"/>
      <c r="B375" s="6"/>
    </row>
    <row r="376" spans="1:2">
      <c r="A376" s="6"/>
      <c r="B376" s="6"/>
    </row>
    <row r="377" spans="1:2">
      <c r="A377" s="6"/>
      <c r="B377" s="6"/>
    </row>
    <row r="378" spans="1:2">
      <c r="A378" s="6"/>
      <c r="B378" s="6"/>
    </row>
    <row r="379" spans="1:2">
      <c r="A379" s="6"/>
      <c r="B379" s="6"/>
    </row>
    <row r="380" spans="1:2">
      <c r="A380" s="6"/>
      <c r="B380" s="6"/>
    </row>
    <row r="381" spans="1:2">
      <c r="A381" s="6"/>
      <c r="B381" s="6"/>
    </row>
    <row r="382" spans="1:2">
      <c r="A382" s="6"/>
      <c r="B382" s="6"/>
    </row>
    <row r="383" spans="1:2">
      <c r="A383" s="6"/>
      <c r="B383" s="6"/>
    </row>
    <row r="384" spans="1:2">
      <c r="A384" s="6"/>
      <c r="B384" s="6"/>
    </row>
    <row r="385" spans="1:2">
      <c r="A385" s="6"/>
      <c r="B385" s="6"/>
    </row>
    <row r="386" spans="1:2">
      <c r="A386" s="6"/>
      <c r="B386" s="6"/>
    </row>
    <row r="387" spans="1:2">
      <c r="A387" s="6"/>
      <c r="B387" s="6"/>
    </row>
    <row r="388" spans="1:2">
      <c r="A388" s="6"/>
      <c r="B388" s="6"/>
    </row>
    <row r="389" spans="1:2">
      <c r="A389" s="6"/>
      <c r="B389" s="6"/>
    </row>
    <row r="390" spans="1:2">
      <c r="A390" s="6"/>
      <c r="B390" s="6"/>
    </row>
    <row r="391" spans="1:2">
      <c r="A391" s="6"/>
      <c r="B391" s="6"/>
    </row>
    <row r="392" spans="1:2">
      <c r="A392" s="6"/>
      <c r="B392" s="6"/>
    </row>
    <row r="393" spans="1:2">
      <c r="A393" s="6"/>
      <c r="B393" s="6"/>
    </row>
    <row r="394" spans="1:2">
      <c r="A394" s="6"/>
      <c r="B394" s="6"/>
    </row>
    <row r="395" spans="1:2">
      <c r="A395" s="6"/>
      <c r="B395" s="6"/>
    </row>
    <row r="396" spans="1:2">
      <c r="A396" s="6"/>
      <c r="B396" s="6"/>
    </row>
    <row r="397" spans="1:2">
      <c r="A397" s="6"/>
      <c r="B397" s="6"/>
    </row>
    <row r="398" spans="1:2">
      <c r="A398" s="6"/>
      <c r="B398" s="6"/>
    </row>
    <row r="399" spans="1:2">
      <c r="A399" s="6"/>
      <c r="B399" s="6"/>
    </row>
    <row r="400" spans="1:2">
      <c r="A400" s="6"/>
      <c r="B400" s="6"/>
    </row>
    <row r="401" spans="1:2">
      <c r="A401" s="6"/>
      <c r="B401" s="6"/>
    </row>
    <row r="402" spans="1:2">
      <c r="A402" s="6"/>
      <c r="B402" s="6"/>
    </row>
    <row r="403" spans="1:2">
      <c r="A403" s="6"/>
      <c r="B403" s="6"/>
    </row>
    <row r="404" spans="1:2">
      <c r="A404" s="6"/>
      <c r="B404" s="6"/>
    </row>
    <row r="405" spans="1:2">
      <c r="A405" s="6"/>
      <c r="B405" s="6"/>
    </row>
    <row r="406" spans="1:2">
      <c r="A406" s="6"/>
      <c r="B406" s="6"/>
    </row>
    <row r="407" spans="1:2">
      <c r="A407" s="6"/>
      <c r="B407" s="6"/>
    </row>
    <row r="408" spans="1:2">
      <c r="A408" s="6"/>
      <c r="B408" s="6"/>
    </row>
    <row r="409" spans="1:2">
      <c r="A409" s="6"/>
      <c r="B409" s="6"/>
    </row>
    <row r="410" spans="1:2">
      <c r="A410" s="6"/>
      <c r="B410" s="6"/>
    </row>
    <row r="411" spans="1:2">
      <c r="A411" s="6"/>
      <c r="B411" s="6"/>
    </row>
    <row r="412" spans="1:2">
      <c r="A412" s="6"/>
      <c r="B412" s="6"/>
    </row>
    <row r="413" spans="1:2">
      <c r="A413" s="6"/>
      <c r="B413" s="6"/>
    </row>
    <row r="414" spans="1:2">
      <c r="A414" s="6"/>
      <c r="B414" s="6"/>
    </row>
    <row r="415" spans="1:2">
      <c r="A415" s="6"/>
      <c r="B415" s="6"/>
    </row>
    <row r="416" spans="1:2">
      <c r="A416" s="6"/>
      <c r="B416" s="6"/>
    </row>
    <row r="417" spans="1:2">
      <c r="A417" s="6"/>
      <c r="B417" s="6"/>
    </row>
    <row r="418" spans="1:2">
      <c r="A418" s="6"/>
      <c r="B418" s="6"/>
    </row>
    <row r="419" spans="1:2">
      <c r="A419" s="6"/>
      <c r="B419" s="6"/>
    </row>
    <row r="420" spans="1:2">
      <c r="A420" s="6"/>
      <c r="B420" s="6"/>
    </row>
    <row r="421" spans="1:2">
      <c r="A421" s="6"/>
      <c r="B421" s="6"/>
    </row>
    <row r="422" spans="1:2">
      <c r="A422" s="6"/>
      <c r="B422" s="6"/>
    </row>
    <row r="423" spans="1:2">
      <c r="A423" s="6"/>
      <c r="B423" s="6"/>
    </row>
    <row r="424" spans="1:2">
      <c r="A424" s="6"/>
      <c r="B424" s="6"/>
    </row>
    <row r="425" spans="1:2">
      <c r="A425" s="6"/>
      <c r="B425" s="6"/>
    </row>
    <row r="426" spans="1:2">
      <c r="A426" s="6"/>
      <c r="B426" s="6"/>
    </row>
    <row r="427" spans="1:2">
      <c r="A427" s="6"/>
      <c r="B427" s="6"/>
    </row>
    <row r="428" spans="1:2">
      <c r="A428" s="6"/>
      <c r="B428" s="6"/>
    </row>
    <row r="429" spans="1:2">
      <c r="A429" s="6"/>
      <c r="B429" s="6"/>
    </row>
    <row r="430" spans="1:2">
      <c r="A430" s="6"/>
      <c r="B430" s="6"/>
    </row>
    <row r="431" spans="1:2">
      <c r="A431" s="6"/>
      <c r="B431" s="6"/>
    </row>
    <row r="432" spans="1:2">
      <c r="A432" s="6"/>
      <c r="B432" s="6"/>
    </row>
    <row r="433" spans="1:2">
      <c r="A433" s="6"/>
      <c r="B433" s="6"/>
    </row>
    <row r="434" spans="1:2">
      <c r="A434" s="6"/>
      <c r="B434" s="6"/>
    </row>
    <row r="435" spans="1:2">
      <c r="A435" s="6"/>
      <c r="B435" s="6"/>
    </row>
    <row r="436" spans="1:2">
      <c r="A436" s="6"/>
      <c r="B436" s="6"/>
    </row>
    <row r="437" spans="1:2">
      <c r="A437" s="6"/>
      <c r="B437" s="6"/>
    </row>
    <row r="438" spans="1:2">
      <c r="A438" s="6"/>
      <c r="B438" s="6"/>
    </row>
    <row r="439" spans="1:2">
      <c r="A439" s="6"/>
      <c r="B439" s="6"/>
    </row>
    <row r="440" spans="1:2">
      <c r="A440" s="6"/>
      <c r="B440" s="6"/>
    </row>
    <row r="441" spans="1:2">
      <c r="A441" s="6"/>
      <c r="B441" s="6"/>
    </row>
    <row r="442" spans="1:2">
      <c r="A442" s="6"/>
      <c r="B442" s="6"/>
    </row>
    <row r="443" spans="1:2">
      <c r="A443" s="6"/>
      <c r="B443" s="6"/>
    </row>
    <row r="444" spans="1:2">
      <c r="A444" s="6"/>
      <c r="B444" s="6"/>
    </row>
    <row r="445" spans="1:2">
      <c r="A445" s="6"/>
      <c r="B445" s="6"/>
    </row>
    <row r="446" spans="1:2">
      <c r="A446" s="6"/>
      <c r="B446" s="6"/>
    </row>
    <row r="447" spans="1:2">
      <c r="A447" s="6"/>
      <c r="B447" s="6"/>
    </row>
    <row r="448" spans="1:2">
      <c r="A448" s="6"/>
      <c r="B448" s="6"/>
    </row>
    <row r="449" spans="1:2">
      <c r="A449" s="6"/>
      <c r="B449" s="6"/>
    </row>
    <row r="450" spans="1:2">
      <c r="A450" s="6"/>
      <c r="B450" s="6"/>
    </row>
    <row r="451" spans="1:2">
      <c r="A451" s="6"/>
      <c r="B451" s="6"/>
    </row>
    <row r="452" spans="1:2">
      <c r="A452" s="6"/>
      <c r="B452" s="6"/>
    </row>
    <row r="453" spans="1:2">
      <c r="A453" s="6"/>
      <c r="B453" s="6"/>
    </row>
    <row r="454" spans="1:2">
      <c r="A454" s="6"/>
      <c r="B454" s="6"/>
    </row>
    <row r="455" spans="1:2">
      <c r="A455" s="6"/>
      <c r="B455" s="6"/>
    </row>
    <row r="456" spans="1:2">
      <c r="A456" s="6"/>
      <c r="B456" s="6"/>
    </row>
    <row r="457" spans="1:2">
      <c r="A457" s="6"/>
      <c r="B457" s="6"/>
    </row>
    <row r="458" spans="1:2">
      <c r="A458" s="6"/>
      <c r="B458" s="6"/>
    </row>
    <row r="459" spans="1:2">
      <c r="A459" s="6"/>
      <c r="B459" s="6"/>
    </row>
    <row r="460" spans="1:2">
      <c r="A460" s="6"/>
      <c r="B460" s="6"/>
    </row>
    <row r="461" spans="1:2">
      <c r="A461" s="6"/>
      <c r="B461" s="6"/>
    </row>
    <row r="462" spans="1:2">
      <c r="A462" s="6"/>
      <c r="B462" s="6"/>
    </row>
    <row r="463" spans="1:2">
      <c r="A463" s="6"/>
      <c r="B463" s="6"/>
    </row>
    <row r="464" spans="1:2">
      <c r="A464" s="6"/>
      <c r="B464" s="6"/>
    </row>
    <row r="465" spans="1:2">
      <c r="A465" s="6"/>
      <c r="B465" s="6"/>
    </row>
    <row r="466" spans="1:2">
      <c r="A466" s="6"/>
      <c r="B466" s="6"/>
    </row>
    <row r="467" spans="1:2">
      <c r="A467" s="6"/>
      <c r="B467" s="6"/>
    </row>
    <row r="468" spans="1:2">
      <c r="A468" s="6"/>
      <c r="B468" s="6"/>
    </row>
    <row r="469" spans="1:2">
      <c r="A469" s="6"/>
      <c r="B469" s="6"/>
    </row>
    <row r="470" spans="1:2">
      <c r="A470" s="6"/>
      <c r="B470" s="6"/>
    </row>
    <row r="471" spans="1:2">
      <c r="A471" s="6"/>
      <c r="B471" s="6"/>
    </row>
    <row r="472" spans="1:2">
      <c r="A472" s="6"/>
      <c r="B472" s="6"/>
    </row>
    <row r="473" spans="1:2">
      <c r="A473" s="6"/>
      <c r="B473" s="6"/>
    </row>
    <row r="474" spans="1:2">
      <c r="A474" s="6"/>
      <c r="B474" s="6"/>
    </row>
  </sheetData>
  <mergeCells count="10">
    <mergeCell ref="F8:F11"/>
    <mergeCell ref="I8:J9"/>
    <mergeCell ref="I10:I11"/>
    <mergeCell ref="J10:J11"/>
    <mergeCell ref="A8:A11"/>
    <mergeCell ref="C8:C11"/>
    <mergeCell ref="D8:D11"/>
    <mergeCell ref="E8:E11"/>
    <mergeCell ref="G8:G11"/>
    <mergeCell ref="H8:H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dcterms:created xsi:type="dcterms:W3CDTF">2017-11-28T01:06:32Z</dcterms:created>
  <dcterms:modified xsi:type="dcterms:W3CDTF">2017-11-28T02:12:58Z</dcterms:modified>
</cp:coreProperties>
</file>