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28740" windowHeight="12015" activeTab="1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Sheet1!$9:$9</definedName>
  </definedNames>
  <calcPr calcId="124519"/>
</workbook>
</file>

<file path=xl/calcChain.xml><?xml version="1.0" encoding="utf-8"?>
<calcChain xmlns="http://schemas.openxmlformats.org/spreadsheetml/2006/main">
  <c r="E11" i="2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10" i="1"/>
  <c r="D95" i="2"/>
  <c r="E81" i="1"/>
  <c r="D81"/>
  <c r="E16" l="1"/>
  <c r="E11"/>
  <c r="E12"/>
  <c r="E13"/>
  <c r="E14"/>
  <c r="E15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8"/>
  <c r="E69"/>
  <c r="E70"/>
  <c r="E71"/>
  <c r="E72"/>
  <c r="E73"/>
  <c r="E74"/>
  <c r="E75"/>
  <c r="E76"/>
  <c r="E77"/>
  <c r="E78"/>
  <c r="E79"/>
  <c r="E80"/>
</calcChain>
</file>

<file path=xl/sharedStrings.xml><?xml version="1.0" encoding="utf-8"?>
<sst xmlns="http://schemas.openxmlformats.org/spreadsheetml/2006/main" count="337" uniqueCount="170">
  <si>
    <t>Stt</t>
  </si>
  <si>
    <t>Đơn vị</t>
  </si>
  <si>
    <t>Trung tâm văn hóa -thể thao</t>
  </si>
  <si>
    <t>Thanh Tra</t>
  </si>
  <si>
    <t>Văn phòng Huyện ủy</t>
  </si>
  <si>
    <t>Ban Tổ chức Huyện ủy</t>
  </si>
  <si>
    <t>Cấp 67% KPCĐ quý IV năm 2017</t>
  </si>
  <si>
    <t>Ban Tuyên giáo Huyện ủy</t>
  </si>
  <si>
    <t>Ủy Ban kiểm tra Huyện ủy</t>
  </si>
  <si>
    <t>Phòng Y tế</t>
  </si>
  <si>
    <t>Trung tâm quản lý đầu tư xây dựng</t>
  </si>
  <si>
    <t>LIÊN ĐOÀN LAO ĐỘNG HUYỆN DƯƠNG MINH CHÂU</t>
  </si>
  <si>
    <t xml:space="preserve">              LIÊN ĐOÀN LAO ĐỘNG TÂY NINH</t>
  </si>
  <si>
    <t>Nội dung</t>
  </si>
  <si>
    <t>Các CĐCS liên hệ ngân hàng nhận giấy báo có để làm chứng từ nhập phần mềm</t>
  </si>
  <si>
    <t xml:space="preserve">     KINH PHÍ CÔNG ĐOÀN CHUYỂN VÀO TÀI KHOẢN </t>
  </si>
  <si>
    <t>Thị Trấn</t>
  </si>
  <si>
    <t>Xã Suối Đá</t>
  </si>
  <si>
    <t>Xã Bàu Năng</t>
  </si>
  <si>
    <t>Xã Lộc Ninh</t>
  </si>
  <si>
    <t>Xã Bến Củi</t>
  </si>
  <si>
    <t>Xã Phước Ninh</t>
  </si>
  <si>
    <t>Xã Truông Mít</t>
  </si>
  <si>
    <t>Trường mầm non Hướng Dương</t>
  </si>
  <si>
    <t>Trường mầm non 20-11</t>
  </si>
  <si>
    <t>Trường mầm non Phước Ninh</t>
  </si>
  <si>
    <t>Trường mầm non Phước Minh</t>
  </si>
  <si>
    <t>Trường mầm non Bến Củi</t>
  </si>
  <si>
    <t>Trường mầm non Cầu Khởi</t>
  </si>
  <si>
    <t>Trường mầm non Suối Đá</t>
  </si>
  <si>
    <t>Trường mẫu giáo Phan</t>
  </si>
  <si>
    <t>Trường mẫu giáo Truông Mít</t>
  </si>
  <si>
    <t>Trường mẫu giáo Lộc Ninh</t>
  </si>
  <si>
    <t>Trường mẫu giáo Chà Là</t>
  </si>
  <si>
    <t>Trường tiểu học Thuận An</t>
  </si>
  <si>
    <t>Trường tiểu học Ninh Hưng</t>
  </si>
  <si>
    <t>Trường tiểu học Phước Ninh B</t>
  </si>
  <si>
    <t>Trường tiểu học Bến Củi</t>
  </si>
  <si>
    <t>Trường tiểu học Phước Ninh A</t>
  </si>
  <si>
    <t>Trường tiểu học Phước Minh B</t>
  </si>
  <si>
    <t>Trường tiểu học Cầu Khởi B</t>
  </si>
  <si>
    <t>Trường tiểu học Phước Minh A</t>
  </si>
  <si>
    <t>Trường tiểu học Truông Mít A</t>
  </si>
  <si>
    <t>Trường tiểu học Thuận Tân</t>
  </si>
  <si>
    <t>Trường tiểu học Lộc Ninh</t>
  </si>
  <si>
    <t>Trường tiểu học Suối Đá B</t>
  </si>
  <si>
    <t>Trường tiểu học Bình Linh</t>
  </si>
  <si>
    <t>Trường tiểu học Suối Đá A</t>
  </si>
  <si>
    <t>Trường tiểu học Phước Hội</t>
  </si>
  <si>
    <t>Trường tiểu học Bàu Năng B</t>
  </si>
  <si>
    <t>Trường tiểu học Bàu Năng A</t>
  </si>
  <si>
    <t>Trường tiểu học Thị Trấn B</t>
  </si>
  <si>
    <t>Trường tiểu học Thị Trấn A</t>
  </si>
  <si>
    <t>Trường tiểu học xã Phan</t>
  </si>
  <si>
    <t>Trường tiểu học Cầu Khởi A</t>
  </si>
  <si>
    <t>Trường THCS Thị Trấn</t>
  </si>
  <si>
    <t>Trường THCS Suối Đá</t>
  </si>
  <si>
    <t>Trường THCS xã Phan</t>
  </si>
  <si>
    <t>Trường THCS Bàu Năng</t>
  </si>
  <si>
    <t>Trường THCS Chà Là</t>
  </si>
  <si>
    <t>Trường THCS Cầu Khởi</t>
  </si>
  <si>
    <t>Trường THCS Truông Mít</t>
  </si>
  <si>
    <t>Trường THCS Bến Củi</t>
  </si>
  <si>
    <t>Phòng Tài chính - KH</t>
  </si>
  <si>
    <t xml:space="preserve">Phòng Nông nghiệp PTNT </t>
  </si>
  <si>
    <t>Phòng Kinh tế - Hạ tầng</t>
  </si>
  <si>
    <t>Văn phòng HĐND-UBND</t>
  </si>
  <si>
    <t>Trung tâm bỗi dưỡng chính trị</t>
  </si>
  <si>
    <t>Huyện Đoàn</t>
  </si>
  <si>
    <t>Hội LHPN</t>
  </si>
  <si>
    <t>Hội Nông dân</t>
  </si>
  <si>
    <t xml:space="preserve">Phòng Nội vụ </t>
  </si>
  <si>
    <t>Phòng Lao động Thương binh - Xã hội</t>
  </si>
  <si>
    <t>Đài Truyền thanh</t>
  </si>
  <si>
    <t>Phòng Tài nguyên - Môi trường</t>
  </si>
  <si>
    <t>Chi Cục Thuế</t>
  </si>
  <si>
    <t>Toà án</t>
  </si>
  <si>
    <t>Kho Bạc</t>
  </si>
  <si>
    <t>Chi cục Thi hành án dân sự</t>
  </si>
  <si>
    <t>Cấp 68% KPCĐ quý II năm 2018</t>
  </si>
  <si>
    <t>Cấp 68% KPCĐ 6 tháng đầu năm 2018</t>
  </si>
  <si>
    <t>Cấp 68% KPCĐ tháng 1, tháng 2 và quý II năm 2018</t>
  </si>
  <si>
    <t>Cấp 68% KPCĐ tháng 6 năm 2018</t>
  </si>
  <si>
    <t>Cấp 67% KPCĐ quý IV năm 2017 và 6 tháng đầu năm 2018</t>
  </si>
  <si>
    <t xml:space="preserve">                            CĐCS QUÝ II NĂM 2018</t>
  </si>
  <si>
    <t>Số tiền LĐLĐ huyện chuyển về CĐCS</t>
  </si>
  <si>
    <t>Số tiền 40% đoàn phí công đoàn CĐCS nộp về LĐLĐ huyện</t>
  </si>
  <si>
    <t>Tổng cộng</t>
  </si>
  <si>
    <t>Phoøng Taøi chính KH</t>
  </si>
  <si>
    <t xml:space="preserve"> </t>
  </si>
  <si>
    <t>Phoøng NN - PTNT</t>
  </si>
  <si>
    <t>Phoøng Vaên hoaù TT</t>
  </si>
  <si>
    <t>Vaên phoøng HÑND-UBND</t>
  </si>
  <si>
    <t>Ban Dân vận Huyện ủy</t>
  </si>
  <si>
    <t>Trung tâm BDCT</t>
  </si>
  <si>
    <t>Huyeän Ñoaøn</t>
  </si>
  <si>
    <t>Maët traän Toå quoác</t>
  </si>
  <si>
    <t>Hoäi LHPN</t>
  </si>
  <si>
    <t>Hoäi Noâng daân</t>
  </si>
  <si>
    <t xml:space="preserve">Phoøng Noäi vuï </t>
  </si>
  <si>
    <t>Ñaøi Truyeàn thanh</t>
  </si>
  <si>
    <t>Chi Cuïc Thueá</t>
  </si>
  <si>
    <t>Vieän Kieåm saùt</t>
  </si>
  <si>
    <t>Cấp 67% KPCĐ quý I năm 2017 và 6 tháng đầu năm 2018</t>
  </si>
  <si>
    <t>Toaø Aùn</t>
  </si>
  <si>
    <t>Kho Baïc</t>
  </si>
  <si>
    <t>Thò Traán</t>
  </si>
  <si>
    <t>Xaõ Suoái Ñaù</t>
  </si>
  <si>
    <t>Xaõ Phan</t>
  </si>
  <si>
    <t>Xaõ Baøu Naêng</t>
  </si>
  <si>
    <t>Xaõ Chaø Laø</t>
  </si>
  <si>
    <t>Xaõ Caàu Khôûi</t>
  </si>
  <si>
    <t>Xaõ Truoâng Mít</t>
  </si>
  <si>
    <t>Xaõ Loäc Ninh</t>
  </si>
  <si>
    <t>Xaõ Beán Củi</t>
  </si>
  <si>
    <t>Xaõ Phöôùc Minh</t>
  </si>
  <si>
    <t>Xaõ Phöôùc Ninh</t>
  </si>
  <si>
    <t>MN Hướng Dương</t>
  </si>
  <si>
    <t>MN 20-11</t>
  </si>
  <si>
    <t>MN Phước Ninh</t>
  </si>
  <si>
    <t>MN Phước Minh</t>
  </si>
  <si>
    <t>MN Bến Củi</t>
  </si>
  <si>
    <t>MN Cầu Khởi</t>
  </si>
  <si>
    <t>MN Suối Đá</t>
  </si>
  <si>
    <t>MG xã Phan</t>
  </si>
  <si>
    <t>MG Truông Mít</t>
  </si>
  <si>
    <t>MG Lộc Ninh</t>
  </si>
  <si>
    <t>MG Chà Là</t>
  </si>
  <si>
    <t>TH Thuận An</t>
  </si>
  <si>
    <t>TH Ninh Hưng</t>
  </si>
  <si>
    <t>TH Phước Ninh B</t>
  </si>
  <si>
    <t>TH Bến Củi</t>
  </si>
  <si>
    <t>TH phước Ninh A</t>
  </si>
  <si>
    <t>TH Phước Minh B</t>
  </si>
  <si>
    <t>TH Cầu Khởi B</t>
  </si>
  <si>
    <t>TH Phước Minh A</t>
  </si>
  <si>
    <t>TH Truông Mít A</t>
  </si>
  <si>
    <t>TH Thuận Tân</t>
  </si>
  <si>
    <t>TH Lộc Ninh</t>
  </si>
  <si>
    <t>TH Suối Đá B</t>
  </si>
  <si>
    <t>TH Bình Linh</t>
  </si>
  <si>
    <t>TH Suối Đá A</t>
  </si>
  <si>
    <t>TH Phước Hội</t>
  </si>
  <si>
    <t>TH Bàu Năng B</t>
  </si>
  <si>
    <t>TH Bàu Năng A</t>
  </si>
  <si>
    <t>TH Thị Trấn B</t>
  </si>
  <si>
    <t>TH Thị Trấn A</t>
  </si>
  <si>
    <t>TH xã Phan</t>
  </si>
  <si>
    <t>TH Cầu Khởi A</t>
  </si>
  <si>
    <t>THCS Thị Trấn</t>
  </si>
  <si>
    <t>THCS Suối Đá</t>
  </si>
  <si>
    <t>THCS xã Phan</t>
  </si>
  <si>
    <t>THCS Bàu Năng</t>
  </si>
  <si>
    <t>THCS Chà Là</t>
  </si>
  <si>
    <t>THCS Cầu Khởi</t>
  </si>
  <si>
    <t>THCS Truông Mít</t>
  </si>
  <si>
    <t>THCS Bến Củi</t>
  </si>
  <si>
    <t>THCS Phước Ninh</t>
  </si>
  <si>
    <t>THCS Phước Minh</t>
  </si>
  <si>
    <t>Cấp 68% KPCĐ tháng 4 và tháng 5 năm 2018</t>
  </si>
  <si>
    <t>THCS Lộc Ninh</t>
  </si>
  <si>
    <t>Phòng Giáo dục</t>
  </si>
  <si>
    <t>Trung tâm giáo dục thường xuyên</t>
  </si>
  <si>
    <r>
      <t xml:space="preserve">Phoøng Kinh tế </t>
    </r>
    <r>
      <rPr>
        <sz val="10"/>
        <rFont val="Times New Roman"/>
        <family val="1"/>
      </rPr>
      <t>và h</t>
    </r>
    <r>
      <rPr>
        <sz val="10"/>
        <rFont val="VNI-Times"/>
      </rPr>
      <t>ạ tầng</t>
    </r>
  </si>
  <si>
    <r>
      <rPr>
        <sz val="10"/>
        <rFont val="Times New Roman"/>
        <family val="1"/>
      </rPr>
      <t xml:space="preserve">Phòng </t>
    </r>
    <r>
      <rPr>
        <sz val="10"/>
        <rFont val="VNI-Times"/>
      </rPr>
      <t>LĐTB XH</t>
    </r>
  </si>
  <si>
    <r>
      <t xml:space="preserve">Chi cục Thi Haønh aùn </t>
    </r>
    <r>
      <rPr>
        <sz val="10"/>
        <rFont val="Times New Roman"/>
        <family val="1"/>
      </rPr>
      <t>dân</t>
    </r>
    <r>
      <rPr>
        <sz val="10"/>
        <rFont val="VNI-Times"/>
      </rPr>
      <t xml:space="preserve"> sự</t>
    </r>
  </si>
  <si>
    <t>Diễn giải</t>
  </si>
  <si>
    <t>Số tiền LĐLĐ huyện chuyển vào TK CĐCS</t>
  </si>
  <si>
    <t>Ghi chú</t>
  </si>
  <si>
    <t xml:space="preserve">chưa có TK </t>
  </si>
</sst>
</file>

<file path=xl/styles.xml><?xml version="1.0" encoding="utf-8"?>
<styleSheet xmlns="http://schemas.openxmlformats.org/spreadsheetml/2006/main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1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b/>
      <sz val="18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name val="Times New Roman"/>
      <family val="2"/>
    </font>
    <font>
      <sz val="1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sz val="10"/>
      <name val="VNI-Times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59999389629810485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3" fontId="0" fillId="0" borderId="0" xfId="1" applyNumberFormat="1" applyFont="1"/>
    <xf numFmtId="0" fontId="2" fillId="0" borderId="0" xfId="0" applyFont="1" applyBorder="1" applyAlignment="1"/>
    <xf numFmtId="0" fontId="0" fillId="0" borderId="0" xfId="0" applyBorder="1"/>
    <xf numFmtId="0" fontId="2" fillId="0" borderId="1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3" fontId="4" fillId="2" borderId="2" xfId="1" applyNumberFormat="1" applyFont="1" applyFill="1" applyBorder="1"/>
    <xf numFmtId="0" fontId="0" fillId="2" borderId="0" xfId="0" applyFill="1"/>
    <xf numFmtId="0" fontId="5" fillId="2" borderId="2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3" fontId="7" fillId="0" borderId="2" xfId="1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0" fillId="2" borderId="0" xfId="0" applyFill="1" applyBorder="1"/>
    <xf numFmtId="3" fontId="4" fillId="2" borderId="0" xfId="1" applyNumberFormat="1" applyFont="1" applyFill="1" applyBorder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3" fontId="3" fillId="0" borderId="2" xfId="1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7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2" borderId="2" xfId="0" applyFill="1" applyBorder="1" applyAlignment="1">
      <alignment wrapText="1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0" fontId="8" fillId="0" borderId="0" xfId="0" applyFont="1" applyBorder="1" applyAlignment="1"/>
    <xf numFmtId="164" fontId="0" fillId="0" borderId="2" xfId="2" applyNumberFormat="1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wrapText="1"/>
    </xf>
    <xf numFmtId="0" fontId="9" fillId="2" borderId="2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0" fillId="2" borderId="0" xfId="0" applyFill="1" applyAlignment="1">
      <alignment wrapText="1"/>
    </xf>
    <xf numFmtId="0" fontId="10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0" xfId="0" applyFill="1" applyBorder="1" applyAlignment="1">
      <alignment wrapText="1"/>
    </xf>
    <xf numFmtId="3" fontId="4" fillId="2" borderId="2" xfId="1" applyNumberFormat="1" applyFont="1" applyFill="1" applyBorder="1" applyAlignment="1">
      <alignment wrapText="1"/>
    </xf>
    <xf numFmtId="3" fontId="4" fillId="2" borderId="0" xfId="1" applyNumberFormat="1" applyFont="1" applyFill="1" applyBorder="1" applyAlignment="1">
      <alignment wrapText="1"/>
    </xf>
    <xf numFmtId="164" fontId="4" fillId="0" borderId="2" xfId="2" applyNumberFormat="1" applyFont="1" applyBorder="1" applyAlignment="1">
      <alignment wrapText="1"/>
    </xf>
    <xf numFmtId="164" fontId="4" fillId="2" borderId="2" xfId="2" applyNumberFormat="1" applyFont="1" applyFill="1" applyBorder="1" applyAlignment="1">
      <alignment wrapText="1"/>
    </xf>
    <xf numFmtId="0" fontId="0" fillId="3" borderId="2" xfId="0" applyFill="1" applyBorder="1" applyAlignment="1">
      <alignment wrapText="1"/>
    </xf>
  </cellXfs>
  <cellStyles count="3">
    <cellStyle name="Comma" xfId="2" builtinId="3"/>
    <cellStyle name="Comma [0]" xfId="1" builtinId="6"/>
    <cellStyle name="Normal" xfId="0" builtinId="0"/>
  </cellStyles>
  <dxfs count="1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2"/>
  <sheetViews>
    <sheetView workbookViewId="0">
      <selection sqref="A1:E7"/>
    </sheetView>
  </sheetViews>
  <sheetFormatPr defaultRowHeight="15"/>
  <cols>
    <col min="1" max="1" width="5" style="1" customWidth="1"/>
    <col min="2" max="2" width="25.7109375" style="2" customWidth="1"/>
    <col min="3" max="3" width="39.7109375" style="2" customWidth="1"/>
    <col min="4" max="4" width="12.7109375" style="3" customWidth="1"/>
    <col min="5" max="5" width="17.5703125" style="22" customWidth="1"/>
  </cols>
  <sheetData>
    <row r="1" spans="1:10">
      <c r="A1" s="15" t="s">
        <v>12</v>
      </c>
      <c r="B1" s="27"/>
      <c r="C1" s="27"/>
    </row>
    <row r="2" spans="1:10">
      <c r="A2" s="16" t="s">
        <v>11</v>
      </c>
      <c r="B2" s="27"/>
      <c r="C2" s="27"/>
    </row>
    <row r="3" spans="1:10" ht="32.25" customHeight="1"/>
    <row r="4" spans="1:10" s="5" customFormat="1" ht="31.5" customHeight="1">
      <c r="A4" s="4" t="s">
        <v>15</v>
      </c>
      <c r="B4" s="4"/>
      <c r="C4" s="28"/>
      <c r="D4" s="4"/>
      <c r="E4" s="23"/>
    </row>
    <row r="5" spans="1:10" s="5" customFormat="1" ht="31.5" customHeight="1">
      <c r="A5" s="4" t="s">
        <v>84</v>
      </c>
      <c r="B5" s="28"/>
      <c r="C5" s="28"/>
      <c r="D5" s="4"/>
      <c r="E5" s="23"/>
    </row>
    <row r="6" spans="1:10" s="5" customFormat="1" ht="31.5" customHeight="1">
      <c r="A6" s="4"/>
      <c r="B6" s="28"/>
      <c r="C6" s="28"/>
      <c r="D6" s="4"/>
      <c r="E6" s="23"/>
    </row>
    <row r="7" spans="1:10" s="5" customFormat="1" ht="31.5" customHeight="1">
      <c r="A7" s="4"/>
      <c r="B7" s="31" t="s">
        <v>14</v>
      </c>
      <c r="C7" s="28"/>
      <c r="D7" s="4"/>
      <c r="E7" s="23"/>
    </row>
    <row r="8" spans="1:10" ht="22.5">
      <c r="A8" s="6"/>
      <c r="B8" s="29"/>
      <c r="C8" s="29"/>
      <c r="D8" s="6"/>
    </row>
    <row r="9" spans="1:10" ht="66.75" customHeight="1">
      <c r="A9" s="19" t="s">
        <v>0</v>
      </c>
      <c r="B9" s="20" t="s">
        <v>1</v>
      </c>
      <c r="C9" s="20" t="s">
        <v>13</v>
      </c>
      <c r="D9" s="21" t="s">
        <v>85</v>
      </c>
      <c r="E9" s="24" t="s">
        <v>86</v>
      </c>
      <c r="F9" s="5"/>
      <c r="G9" s="5"/>
      <c r="H9" s="5"/>
      <c r="I9" s="5"/>
      <c r="J9" s="5"/>
    </row>
    <row r="10" spans="1:10" ht="14.25" customHeight="1">
      <c r="A10" s="7">
        <v>1</v>
      </c>
      <c r="B10" s="30" t="s">
        <v>16</v>
      </c>
      <c r="C10" s="25" t="s">
        <v>79</v>
      </c>
      <c r="D10" s="8">
        <v>4050134</v>
      </c>
      <c r="E10" s="32">
        <f>(D10*100/68)/2*40%</f>
        <v>1191215.8823529412</v>
      </c>
      <c r="F10" s="5"/>
      <c r="G10" s="5"/>
      <c r="H10" s="5"/>
      <c r="I10" s="5"/>
      <c r="J10" s="5"/>
    </row>
    <row r="11" spans="1:10" ht="14.25" customHeight="1">
      <c r="A11" s="7">
        <v>2</v>
      </c>
      <c r="B11" s="30" t="s">
        <v>17</v>
      </c>
      <c r="C11" s="25" t="s">
        <v>79</v>
      </c>
      <c r="D11" s="8">
        <v>4459426</v>
      </c>
      <c r="E11" s="32">
        <f t="shared" ref="E11:E74" si="0">(D11*100/68)/2*40%</f>
        <v>1311595.8823529412</v>
      </c>
      <c r="F11" s="5"/>
      <c r="G11" s="5"/>
      <c r="H11" s="5"/>
      <c r="I11" s="5"/>
      <c r="J11" s="5"/>
    </row>
    <row r="12" spans="1:10" ht="14.25" customHeight="1">
      <c r="A12" s="7">
        <v>3</v>
      </c>
      <c r="B12" s="30" t="s">
        <v>18</v>
      </c>
      <c r="C12" s="26" t="s">
        <v>79</v>
      </c>
      <c r="D12" s="8">
        <v>4727049</v>
      </c>
      <c r="E12" s="32">
        <f t="shared" si="0"/>
        <v>1390308.5294117648</v>
      </c>
      <c r="F12" s="5"/>
      <c r="G12" s="5"/>
      <c r="H12" s="5"/>
      <c r="I12" s="5"/>
      <c r="J12" s="5"/>
    </row>
    <row r="13" spans="1:10" ht="14.25" customHeight="1">
      <c r="A13" s="7">
        <v>4</v>
      </c>
      <c r="B13" s="30" t="s">
        <v>19</v>
      </c>
      <c r="C13" s="25" t="s">
        <v>79</v>
      </c>
      <c r="D13" s="8">
        <v>4090445</v>
      </c>
      <c r="E13" s="32">
        <f t="shared" si="0"/>
        <v>1203072.0588235294</v>
      </c>
      <c r="F13" s="5"/>
      <c r="G13" s="5"/>
      <c r="H13" s="5"/>
      <c r="I13" s="5"/>
      <c r="J13" s="5"/>
    </row>
    <row r="14" spans="1:10" ht="14.25" customHeight="1">
      <c r="A14" s="7">
        <v>5</v>
      </c>
      <c r="B14" s="30" t="s">
        <v>20</v>
      </c>
      <c r="C14" s="26" t="s">
        <v>80</v>
      </c>
      <c r="D14" s="8">
        <v>8208606</v>
      </c>
      <c r="E14" s="32">
        <f t="shared" si="0"/>
        <v>2414295.8823529412</v>
      </c>
      <c r="F14" s="5"/>
      <c r="G14" s="5"/>
      <c r="H14" s="5"/>
      <c r="I14" s="5"/>
      <c r="J14" s="5"/>
    </row>
    <row r="15" spans="1:10" ht="14.25" customHeight="1">
      <c r="A15" s="7">
        <v>6</v>
      </c>
      <c r="B15" s="30" t="s">
        <v>21</v>
      </c>
      <c r="C15" s="25" t="s">
        <v>80</v>
      </c>
      <c r="D15" s="8">
        <v>13667909</v>
      </c>
      <c r="E15" s="32">
        <f t="shared" si="0"/>
        <v>4019973.2352941181</v>
      </c>
      <c r="F15" s="5"/>
      <c r="G15" s="5"/>
      <c r="H15" s="5"/>
      <c r="I15" s="5"/>
      <c r="J15" s="5"/>
    </row>
    <row r="16" spans="1:10" ht="14.25" customHeight="1">
      <c r="A16" s="7">
        <v>7</v>
      </c>
      <c r="B16" s="30" t="s">
        <v>22</v>
      </c>
      <c r="C16" s="25" t="s">
        <v>6</v>
      </c>
      <c r="D16" s="8">
        <v>6453938</v>
      </c>
      <c r="E16" s="32">
        <f>(D16*100/67)/2*40%</f>
        <v>1926548.656716418</v>
      </c>
      <c r="F16" s="5"/>
      <c r="G16" s="5"/>
      <c r="H16" s="5"/>
      <c r="I16" s="5"/>
      <c r="J16" s="5"/>
    </row>
    <row r="17" spans="1:10" ht="14.25" customHeight="1">
      <c r="A17" s="7">
        <v>8</v>
      </c>
      <c r="B17" s="30" t="s">
        <v>23</v>
      </c>
      <c r="C17" s="25" t="s">
        <v>79</v>
      </c>
      <c r="D17" s="8">
        <v>5321811</v>
      </c>
      <c r="E17" s="32">
        <f t="shared" si="0"/>
        <v>1565238.5294117648</v>
      </c>
      <c r="F17" s="5"/>
      <c r="G17" s="5"/>
      <c r="H17" s="5"/>
      <c r="I17" s="5"/>
      <c r="J17" s="5"/>
    </row>
    <row r="18" spans="1:10" ht="14.25" customHeight="1">
      <c r="A18" s="7">
        <v>9</v>
      </c>
      <c r="B18" s="30" t="s">
        <v>24</v>
      </c>
      <c r="C18" s="25" t="s">
        <v>79</v>
      </c>
      <c r="D18" s="8">
        <v>6063115</v>
      </c>
      <c r="E18" s="32">
        <f t="shared" si="0"/>
        <v>1783269.117647059</v>
      </c>
      <c r="F18" s="5"/>
      <c r="G18" s="5"/>
      <c r="H18" s="5"/>
      <c r="I18" s="5"/>
      <c r="J18" s="5"/>
    </row>
    <row r="19" spans="1:10" ht="14.25" customHeight="1">
      <c r="A19" s="7">
        <v>10</v>
      </c>
      <c r="B19" s="30" t="s">
        <v>25</v>
      </c>
      <c r="C19" s="25" t="s">
        <v>79</v>
      </c>
      <c r="D19" s="8">
        <v>3244326</v>
      </c>
      <c r="E19" s="32">
        <f t="shared" si="0"/>
        <v>954213.5294117647</v>
      </c>
      <c r="F19" s="5"/>
      <c r="G19" s="5"/>
      <c r="H19" s="5"/>
      <c r="I19" s="5"/>
      <c r="J19" s="5"/>
    </row>
    <row r="20" spans="1:10" ht="14.25" customHeight="1">
      <c r="A20" s="7">
        <v>11</v>
      </c>
      <c r="B20" s="30" t="s">
        <v>26</v>
      </c>
      <c r="C20" s="25" t="s">
        <v>79</v>
      </c>
      <c r="D20" s="8">
        <v>4304981</v>
      </c>
      <c r="E20" s="32">
        <f t="shared" si="0"/>
        <v>1266170.8823529412</v>
      </c>
      <c r="F20" s="5"/>
      <c r="G20" s="5"/>
      <c r="H20" s="5"/>
      <c r="I20" s="5"/>
      <c r="J20" s="5"/>
    </row>
    <row r="21" spans="1:10" ht="14.25" customHeight="1">
      <c r="A21" s="7">
        <v>12</v>
      </c>
      <c r="B21" s="30" t="s">
        <v>27</v>
      </c>
      <c r="C21" s="25" t="s">
        <v>79</v>
      </c>
      <c r="D21" s="8">
        <v>3482327</v>
      </c>
      <c r="E21" s="32">
        <f t="shared" si="0"/>
        <v>1024213.8235294119</v>
      </c>
      <c r="F21" s="5"/>
      <c r="G21" s="5"/>
      <c r="H21" s="5"/>
      <c r="I21" s="5"/>
      <c r="J21" s="5"/>
    </row>
    <row r="22" spans="1:10" s="9" customFormat="1" ht="19.5" customHeight="1">
      <c r="A22" s="7">
        <v>13</v>
      </c>
      <c r="B22" s="30" t="s">
        <v>28</v>
      </c>
      <c r="C22" s="26" t="s">
        <v>79</v>
      </c>
      <c r="D22" s="8">
        <v>4066227</v>
      </c>
      <c r="E22" s="32">
        <f t="shared" si="0"/>
        <v>1195949.117647059</v>
      </c>
      <c r="F22" s="17"/>
      <c r="G22" s="17"/>
      <c r="H22" s="17"/>
      <c r="I22" s="17"/>
      <c r="J22" s="17"/>
    </row>
    <row r="23" spans="1:10" ht="14.25" customHeight="1">
      <c r="A23" s="7">
        <v>14</v>
      </c>
      <c r="B23" s="30" t="s">
        <v>29</v>
      </c>
      <c r="C23" s="25" t="s">
        <v>79</v>
      </c>
      <c r="D23" s="8">
        <v>4261904</v>
      </c>
      <c r="E23" s="32">
        <f t="shared" si="0"/>
        <v>1253501.1764705882</v>
      </c>
      <c r="F23" s="5"/>
      <c r="G23" s="5"/>
      <c r="H23" s="5"/>
      <c r="I23" s="5"/>
      <c r="J23" s="5"/>
    </row>
    <row r="24" spans="1:10" ht="14.25" customHeight="1">
      <c r="A24" s="7">
        <v>15</v>
      </c>
      <c r="B24" s="30" t="s">
        <v>30</v>
      </c>
      <c r="C24" s="26" t="s">
        <v>79</v>
      </c>
      <c r="D24" s="8">
        <v>2968726</v>
      </c>
      <c r="E24" s="32">
        <f t="shared" si="0"/>
        <v>873154.70588235301</v>
      </c>
      <c r="F24" s="5"/>
      <c r="G24" s="5"/>
      <c r="H24" s="5"/>
      <c r="I24" s="5"/>
      <c r="J24" s="5"/>
    </row>
    <row r="25" spans="1:10" ht="14.25" customHeight="1">
      <c r="A25" s="7">
        <v>16</v>
      </c>
      <c r="B25" s="30" t="s">
        <v>31</v>
      </c>
      <c r="C25" s="25" t="s">
        <v>79</v>
      </c>
      <c r="D25" s="8">
        <v>3984487</v>
      </c>
      <c r="E25" s="32">
        <f t="shared" si="0"/>
        <v>1171907.9411764706</v>
      </c>
      <c r="F25" s="5"/>
      <c r="G25" s="5"/>
      <c r="H25" s="5"/>
      <c r="I25" s="5"/>
      <c r="J25" s="5"/>
    </row>
    <row r="26" spans="1:10" ht="14.25" customHeight="1">
      <c r="A26" s="7">
        <v>17</v>
      </c>
      <c r="B26" s="30" t="s">
        <v>32</v>
      </c>
      <c r="C26" s="25" t="s">
        <v>79</v>
      </c>
      <c r="D26" s="8">
        <v>2104552</v>
      </c>
      <c r="E26" s="32">
        <f t="shared" si="0"/>
        <v>618985.8823529412</v>
      </c>
      <c r="F26" s="5"/>
      <c r="G26" s="5"/>
      <c r="H26" s="5"/>
      <c r="I26" s="5"/>
      <c r="J26" s="5"/>
    </row>
    <row r="27" spans="1:10" ht="14.25" customHeight="1">
      <c r="A27" s="7">
        <v>18</v>
      </c>
      <c r="B27" s="30" t="s">
        <v>33</v>
      </c>
      <c r="C27" s="25" t="s">
        <v>79</v>
      </c>
      <c r="D27" s="8">
        <v>2583973</v>
      </c>
      <c r="E27" s="32">
        <f t="shared" si="0"/>
        <v>759992.05882352951</v>
      </c>
      <c r="F27" s="5"/>
      <c r="G27" s="5"/>
      <c r="H27" s="5"/>
      <c r="I27" s="5"/>
      <c r="J27" s="5"/>
    </row>
    <row r="28" spans="1:10" ht="14.25" customHeight="1">
      <c r="A28" s="7">
        <v>19</v>
      </c>
      <c r="B28" s="30" t="s">
        <v>34</v>
      </c>
      <c r="C28" s="25" t="s">
        <v>79</v>
      </c>
      <c r="D28" s="8">
        <v>6870279</v>
      </c>
      <c r="E28" s="32">
        <f t="shared" si="0"/>
        <v>2020670.2941176472</v>
      </c>
      <c r="F28" s="5"/>
      <c r="G28" s="5"/>
      <c r="H28" s="5"/>
      <c r="I28" s="5"/>
      <c r="J28" s="5"/>
    </row>
    <row r="29" spans="1:10" ht="14.25" customHeight="1">
      <c r="A29" s="7">
        <v>20</v>
      </c>
      <c r="B29" s="30" t="s">
        <v>35</v>
      </c>
      <c r="C29" s="25" t="s">
        <v>79</v>
      </c>
      <c r="D29" s="8">
        <v>5539024</v>
      </c>
      <c r="E29" s="32">
        <f t="shared" si="0"/>
        <v>1629124.705882353</v>
      </c>
      <c r="F29" s="5"/>
      <c r="G29" s="5"/>
      <c r="H29" s="5"/>
      <c r="I29" s="5"/>
      <c r="J29" s="5"/>
    </row>
    <row r="30" spans="1:10" ht="14.25" customHeight="1">
      <c r="A30" s="7">
        <v>21</v>
      </c>
      <c r="B30" s="30" t="s">
        <v>36</v>
      </c>
      <c r="C30" s="25" t="s">
        <v>79</v>
      </c>
      <c r="D30" s="8">
        <v>5397885</v>
      </c>
      <c r="E30" s="32">
        <f t="shared" si="0"/>
        <v>1587613.2352941176</v>
      </c>
      <c r="F30" s="5"/>
      <c r="G30" s="5"/>
      <c r="H30" s="5"/>
      <c r="I30" s="5"/>
      <c r="J30" s="5"/>
    </row>
    <row r="31" spans="1:10" ht="14.25" customHeight="1">
      <c r="A31" s="7">
        <v>22</v>
      </c>
      <c r="B31" s="30" t="s">
        <v>37</v>
      </c>
      <c r="C31" s="25" t="s">
        <v>81</v>
      </c>
      <c r="D31" s="8">
        <v>7996134</v>
      </c>
      <c r="E31" s="32">
        <f t="shared" si="0"/>
        <v>2351804.1176470588</v>
      </c>
      <c r="F31" s="5"/>
      <c r="G31" s="5"/>
      <c r="H31" s="5"/>
      <c r="I31" s="5"/>
      <c r="J31" s="5"/>
    </row>
    <row r="32" spans="1:10" ht="15" customHeight="1">
      <c r="A32" s="7">
        <v>23</v>
      </c>
      <c r="B32" s="30" t="s">
        <v>38</v>
      </c>
      <c r="C32" s="26" t="s">
        <v>79</v>
      </c>
      <c r="D32" s="8">
        <v>6184710</v>
      </c>
      <c r="E32" s="32">
        <f t="shared" si="0"/>
        <v>1819032.3529411764</v>
      </c>
      <c r="F32" s="5"/>
      <c r="G32" s="5"/>
      <c r="H32" s="5"/>
      <c r="I32" s="5"/>
      <c r="J32" s="5"/>
    </row>
    <row r="33" spans="1:10" ht="14.25" customHeight="1">
      <c r="A33" s="7">
        <v>24</v>
      </c>
      <c r="B33" s="30" t="s">
        <v>39</v>
      </c>
      <c r="C33" s="25" t="s">
        <v>79</v>
      </c>
      <c r="D33" s="8">
        <v>4534285</v>
      </c>
      <c r="E33" s="32">
        <f t="shared" si="0"/>
        <v>1333613.2352941176</v>
      </c>
      <c r="F33" s="5"/>
      <c r="G33" s="5"/>
      <c r="H33" s="5"/>
      <c r="I33" s="5"/>
      <c r="J33" s="5"/>
    </row>
    <row r="34" spans="1:10" ht="14.25" customHeight="1">
      <c r="A34" s="7">
        <v>25</v>
      </c>
      <c r="B34" s="30" t="s">
        <v>40</v>
      </c>
      <c r="C34" s="26" t="s">
        <v>82</v>
      </c>
      <c r="D34" s="8">
        <v>1943558</v>
      </c>
      <c r="E34" s="32">
        <f t="shared" si="0"/>
        <v>571634.70588235301</v>
      </c>
      <c r="F34" s="5"/>
      <c r="G34" s="5"/>
      <c r="H34" s="5"/>
      <c r="I34" s="5"/>
      <c r="J34" s="5"/>
    </row>
    <row r="35" spans="1:10" ht="14.25" customHeight="1">
      <c r="A35" s="7">
        <v>26</v>
      </c>
      <c r="B35" s="30" t="s">
        <v>41</v>
      </c>
      <c r="C35" s="25" t="s">
        <v>79</v>
      </c>
      <c r="D35" s="8">
        <v>8971306</v>
      </c>
      <c r="E35" s="32">
        <f t="shared" si="0"/>
        <v>2638619.411764706</v>
      </c>
      <c r="F35" s="5"/>
      <c r="G35" s="5"/>
      <c r="H35" s="5"/>
      <c r="I35" s="5"/>
      <c r="J35" s="5"/>
    </row>
    <row r="36" spans="1:10" ht="14.25" customHeight="1">
      <c r="A36" s="7">
        <v>27</v>
      </c>
      <c r="B36" s="30" t="s">
        <v>42</v>
      </c>
      <c r="C36" s="25" t="s">
        <v>79</v>
      </c>
      <c r="D36" s="8">
        <v>8194137</v>
      </c>
      <c r="E36" s="32">
        <f t="shared" si="0"/>
        <v>2410040.2941176472</v>
      </c>
      <c r="F36" s="5"/>
      <c r="G36" s="5"/>
      <c r="H36" s="5"/>
      <c r="I36" s="5"/>
      <c r="J36" s="5"/>
    </row>
    <row r="37" spans="1:10" ht="14.25" customHeight="1">
      <c r="A37" s="7">
        <v>28</v>
      </c>
      <c r="B37" s="30" t="s">
        <v>43</v>
      </c>
      <c r="C37" s="25" t="s">
        <v>79</v>
      </c>
      <c r="D37" s="8">
        <v>4157721</v>
      </c>
      <c r="E37" s="32">
        <f t="shared" si="0"/>
        <v>1222859.117647059</v>
      </c>
      <c r="F37" s="5"/>
      <c r="G37" s="5"/>
      <c r="H37" s="5"/>
      <c r="I37" s="5"/>
      <c r="J37" s="5"/>
    </row>
    <row r="38" spans="1:10" ht="14.25" customHeight="1">
      <c r="A38" s="7">
        <v>29</v>
      </c>
      <c r="B38" s="30" t="s">
        <v>44</v>
      </c>
      <c r="C38" s="25" t="s">
        <v>79</v>
      </c>
      <c r="D38" s="8">
        <v>9311807</v>
      </c>
      <c r="E38" s="32">
        <f t="shared" si="0"/>
        <v>2738766.7647058824</v>
      </c>
      <c r="F38" s="5"/>
      <c r="G38" s="5"/>
      <c r="H38" s="5"/>
      <c r="I38" s="5"/>
      <c r="J38" s="5"/>
    </row>
    <row r="39" spans="1:10" ht="14.25" customHeight="1">
      <c r="A39" s="7">
        <v>30</v>
      </c>
      <c r="B39" s="30" t="s">
        <v>45</v>
      </c>
      <c r="C39" s="26" t="s">
        <v>79</v>
      </c>
      <c r="D39" s="8">
        <v>5026090</v>
      </c>
      <c r="E39" s="32">
        <f t="shared" si="0"/>
        <v>1478261.7647058824</v>
      </c>
      <c r="F39" s="5"/>
      <c r="G39" s="5"/>
      <c r="H39" s="5"/>
      <c r="I39" s="5"/>
      <c r="J39" s="5"/>
    </row>
    <row r="40" spans="1:10" ht="14.25" customHeight="1">
      <c r="A40" s="7">
        <v>31</v>
      </c>
      <c r="B40" s="30" t="s">
        <v>46</v>
      </c>
      <c r="C40" s="26" t="s">
        <v>79</v>
      </c>
      <c r="D40" s="8">
        <v>7667761</v>
      </c>
      <c r="E40" s="32">
        <f t="shared" si="0"/>
        <v>2255223.823529412</v>
      </c>
      <c r="F40" s="5"/>
      <c r="G40" s="5"/>
      <c r="H40" s="5"/>
      <c r="I40" s="5"/>
      <c r="J40" s="5"/>
    </row>
    <row r="41" spans="1:10" s="9" customFormat="1" ht="14.25" customHeight="1">
      <c r="A41" s="7">
        <v>32</v>
      </c>
      <c r="B41" s="30" t="s">
        <v>47</v>
      </c>
      <c r="C41" s="26" t="s">
        <v>79</v>
      </c>
      <c r="D41" s="8">
        <v>4521868</v>
      </c>
      <c r="E41" s="32">
        <f t="shared" si="0"/>
        <v>1329961.1764705882</v>
      </c>
      <c r="F41" s="17"/>
      <c r="G41" s="17"/>
      <c r="H41" s="17"/>
      <c r="I41" s="17"/>
      <c r="J41" s="17"/>
    </row>
    <row r="42" spans="1:10" s="9" customFormat="1" ht="14.25" customHeight="1">
      <c r="A42" s="7">
        <v>33</v>
      </c>
      <c r="B42" s="30" t="s">
        <v>48</v>
      </c>
      <c r="C42" s="26" t="s">
        <v>79</v>
      </c>
      <c r="D42" s="8">
        <v>7068014</v>
      </c>
      <c r="E42" s="32">
        <f t="shared" si="0"/>
        <v>2078827.6470588238</v>
      </c>
      <c r="F42" s="17"/>
      <c r="G42" s="17"/>
      <c r="H42" s="17"/>
      <c r="I42" s="17"/>
      <c r="J42" s="17"/>
    </row>
    <row r="43" spans="1:10" s="9" customFormat="1" ht="14.25" customHeight="1">
      <c r="A43" s="7">
        <v>34</v>
      </c>
      <c r="B43" s="30" t="s">
        <v>49</v>
      </c>
      <c r="C43" s="26" t="s">
        <v>79</v>
      </c>
      <c r="D43" s="8">
        <v>8293720</v>
      </c>
      <c r="E43" s="32">
        <f t="shared" si="0"/>
        <v>2439329.411764706</v>
      </c>
      <c r="F43" s="17"/>
      <c r="G43" s="17"/>
      <c r="H43" s="17"/>
      <c r="I43" s="17"/>
      <c r="J43" s="17"/>
    </row>
    <row r="44" spans="1:10" s="9" customFormat="1" ht="14.25" customHeight="1">
      <c r="A44" s="7">
        <v>35</v>
      </c>
      <c r="B44" s="30" t="s">
        <v>50</v>
      </c>
      <c r="C44" s="25" t="s">
        <v>79</v>
      </c>
      <c r="D44" s="8">
        <v>10928783</v>
      </c>
      <c r="E44" s="32">
        <f t="shared" si="0"/>
        <v>3214347.9411764708</v>
      </c>
      <c r="F44" s="18"/>
      <c r="G44" s="17"/>
      <c r="H44" s="17"/>
      <c r="I44" s="17"/>
      <c r="J44" s="17"/>
    </row>
    <row r="45" spans="1:10" s="9" customFormat="1" ht="14.25" customHeight="1">
      <c r="A45" s="7">
        <v>36</v>
      </c>
      <c r="B45" s="30" t="s">
        <v>51</v>
      </c>
      <c r="C45" s="26" t="s">
        <v>79</v>
      </c>
      <c r="D45" s="8">
        <v>4772058</v>
      </c>
      <c r="E45" s="32">
        <f t="shared" si="0"/>
        <v>1403546.4705882354</v>
      </c>
      <c r="F45" s="17"/>
      <c r="G45" s="17"/>
      <c r="H45" s="17"/>
      <c r="I45" s="17"/>
      <c r="J45" s="17"/>
    </row>
    <row r="46" spans="1:10" s="9" customFormat="1" ht="14.25" customHeight="1">
      <c r="A46" s="7">
        <v>37</v>
      </c>
      <c r="B46" s="30" t="s">
        <v>52</v>
      </c>
      <c r="C46" s="26" t="s">
        <v>79</v>
      </c>
      <c r="D46" s="8">
        <v>7549013</v>
      </c>
      <c r="E46" s="32">
        <f t="shared" si="0"/>
        <v>2220297.9411764708</v>
      </c>
      <c r="F46" s="17"/>
      <c r="G46" s="17"/>
      <c r="H46" s="17"/>
      <c r="I46" s="17"/>
      <c r="J46" s="17"/>
    </row>
    <row r="47" spans="1:10" s="9" customFormat="1">
      <c r="A47" s="7">
        <v>38</v>
      </c>
      <c r="B47" s="30" t="s">
        <v>53</v>
      </c>
      <c r="C47" s="26" t="s">
        <v>79</v>
      </c>
      <c r="D47" s="8">
        <v>7837067</v>
      </c>
      <c r="E47" s="32">
        <f t="shared" si="0"/>
        <v>2305019.7058823532</v>
      </c>
      <c r="F47" s="17"/>
      <c r="G47" s="17"/>
      <c r="H47" s="17"/>
      <c r="I47" s="17"/>
      <c r="J47" s="17"/>
    </row>
    <row r="48" spans="1:10" s="9" customFormat="1">
      <c r="A48" s="7">
        <v>39</v>
      </c>
      <c r="B48" s="30" t="s">
        <v>54</v>
      </c>
      <c r="C48" s="26" t="s">
        <v>79</v>
      </c>
      <c r="D48" s="8">
        <v>6987599</v>
      </c>
      <c r="E48" s="32">
        <f t="shared" si="0"/>
        <v>2055176.1764705882</v>
      </c>
      <c r="F48" s="17"/>
      <c r="G48" s="17"/>
      <c r="H48" s="17"/>
      <c r="I48" s="17"/>
      <c r="J48" s="17"/>
    </row>
    <row r="49" spans="1:10">
      <c r="A49" s="7">
        <v>40</v>
      </c>
      <c r="B49" s="10" t="s">
        <v>55</v>
      </c>
      <c r="C49" s="25" t="s">
        <v>79</v>
      </c>
      <c r="D49" s="8">
        <v>8491382</v>
      </c>
      <c r="E49" s="32">
        <f t="shared" si="0"/>
        <v>2497465.2941176472</v>
      </c>
      <c r="F49" s="5"/>
      <c r="G49" s="5"/>
      <c r="H49" s="5"/>
      <c r="I49" s="5"/>
      <c r="J49" s="5"/>
    </row>
    <row r="50" spans="1:10">
      <c r="A50" s="7">
        <v>41</v>
      </c>
      <c r="B50" s="11" t="s">
        <v>56</v>
      </c>
      <c r="C50" s="25" t="s">
        <v>79</v>
      </c>
      <c r="D50" s="8">
        <v>8542382</v>
      </c>
      <c r="E50" s="32">
        <f t="shared" si="0"/>
        <v>2512465.2941176472</v>
      </c>
      <c r="F50" s="5"/>
      <c r="G50" s="5"/>
      <c r="H50" s="5"/>
      <c r="I50" s="5"/>
      <c r="J50" s="5"/>
    </row>
    <row r="51" spans="1:10">
      <c r="A51" s="7">
        <v>42</v>
      </c>
      <c r="B51" s="11" t="s">
        <v>57</v>
      </c>
      <c r="C51" s="25" t="s">
        <v>79</v>
      </c>
      <c r="D51" s="8">
        <v>7702984</v>
      </c>
      <c r="E51" s="32">
        <f t="shared" si="0"/>
        <v>2265583.5294117648</v>
      </c>
      <c r="F51" s="5"/>
      <c r="G51" s="5"/>
      <c r="H51" s="5"/>
      <c r="I51" s="5"/>
      <c r="J51" s="5"/>
    </row>
    <row r="52" spans="1:10">
      <c r="A52" s="7">
        <v>43</v>
      </c>
      <c r="B52" s="11" t="s">
        <v>58</v>
      </c>
      <c r="C52" s="25" t="s">
        <v>79</v>
      </c>
      <c r="D52" s="8">
        <v>16724618</v>
      </c>
      <c r="E52" s="32">
        <f t="shared" si="0"/>
        <v>4919005.2941176472</v>
      </c>
      <c r="F52" s="5"/>
      <c r="G52" s="5"/>
      <c r="H52" s="5"/>
      <c r="I52" s="5"/>
      <c r="J52" s="5"/>
    </row>
    <row r="53" spans="1:10">
      <c r="A53" s="7">
        <v>44</v>
      </c>
      <c r="B53" s="11" t="s">
        <v>59</v>
      </c>
      <c r="C53" s="25" t="s">
        <v>79</v>
      </c>
      <c r="D53" s="8">
        <v>8642963</v>
      </c>
      <c r="E53" s="32">
        <f t="shared" si="0"/>
        <v>2542047.9411764708</v>
      </c>
      <c r="F53" s="5"/>
      <c r="G53" s="5"/>
      <c r="H53" s="5"/>
      <c r="I53" s="5"/>
      <c r="J53" s="5"/>
    </row>
    <row r="54" spans="1:10">
      <c r="A54" s="7">
        <v>45</v>
      </c>
      <c r="B54" s="11" t="s">
        <v>60</v>
      </c>
      <c r="C54" s="25" t="s">
        <v>79</v>
      </c>
      <c r="D54" s="8">
        <v>9636260</v>
      </c>
      <c r="E54" s="32">
        <f t="shared" si="0"/>
        <v>2834194.1176470593</v>
      </c>
      <c r="F54" s="5"/>
      <c r="G54" s="5"/>
      <c r="H54" s="5"/>
      <c r="I54" s="5"/>
      <c r="J54" s="5"/>
    </row>
    <row r="55" spans="1:10">
      <c r="A55" s="7">
        <v>46</v>
      </c>
      <c r="B55" s="11" t="s">
        <v>61</v>
      </c>
      <c r="C55" s="25" t="s">
        <v>79</v>
      </c>
      <c r="D55" s="8">
        <v>12282021</v>
      </c>
      <c r="E55" s="32">
        <f t="shared" si="0"/>
        <v>3612359.1176470588</v>
      </c>
      <c r="F55" s="5"/>
      <c r="G55" s="5"/>
      <c r="H55" s="5"/>
      <c r="I55" s="5"/>
      <c r="J55" s="5"/>
    </row>
    <row r="56" spans="1:10">
      <c r="A56" s="7">
        <v>47</v>
      </c>
      <c r="B56" s="11" t="s">
        <v>62</v>
      </c>
      <c r="C56" s="25" t="s">
        <v>79</v>
      </c>
      <c r="D56" s="8">
        <v>5344664</v>
      </c>
      <c r="E56" s="32">
        <f t="shared" si="0"/>
        <v>1571960</v>
      </c>
      <c r="F56" s="5"/>
      <c r="G56" s="5"/>
      <c r="H56" s="5"/>
      <c r="I56" s="5"/>
      <c r="J56" s="5"/>
    </row>
    <row r="57" spans="1:10">
      <c r="A57" s="7">
        <v>48</v>
      </c>
      <c r="B57" s="11" t="s">
        <v>63</v>
      </c>
      <c r="C57" s="25" t="s">
        <v>79</v>
      </c>
      <c r="D57" s="8">
        <v>1613318</v>
      </c>
      <c r="E57" s="32">
        <f t="shared" si="0"/>
        <v>474505.29411764705</v>
      </c>
      <c r="F57" s="5"/>
      <c r="G57" s="5"/>
      <c r="H57" s="5"/>
      <c r="I57" s="5"/>
      <c r="J57" s="5"/>
    </row>
    <row r="58" spans="1:10">
      <c r="A58" s="7">
        <v>49</v>
      </c>
      <c r="B58" s="11" t="s">
        <v>64</v>
      </c>
      <c r="C58" s="25" t="s">
        <v>79</v>
      </c>
      <c r="D58" s="8">
        <v>664591</v>
      </c>
      <c r="E58" s="32">
        <f t="shared" si="0"/>
        <v>195467.9411764706</v>
      </c>
      <c r="F58" s="5"/>
      <c r="G58" s="5"/>
      <c r="H58" s="5"/>
      <c r="I58" s="5"/>
      <c r="J58" s="5"/>
    </row>
    <row r="59" spans="1:10">
      <c r="A59" s="7">
        <v>50</v>
      </c>
      <c r="B59" s="11" t="s">
        <v>65</v>
      </c>
      <c r="C59" s="25" t="s">
        <v>79</v>
      </c>
      <c r="D59" s="8">
        <v>1273314</v>
      </c>
      <c r="E59" s="32">
        <f t="shared" si="0"/>
        <v>374504.11764705885</v>
      </c>
      <c r="F59" s="5"/>
      <c r="G59" s="5"/>
      <c r="H59" s="5"/>
      <c r="I59" s="5"/>
      <c r="J59" s="5"/>
    </row>
    <row r="60" spans="1:10">
      <c r="A60" s="7">
        <v>51</v>
      </c>
      <c r="B60" s="11" t="s">
        <v>2</v>
      </c>
      <c r="C60" s="25" t="s">
        <v>79</v>
      </c>
      <c r="D60" s="8">
        <v>1553436</v>
      </c>
      <c r="E60" s="32">
        <f t="shared" si="0"/>
        <v>456892.9411764706</v>
      </c>
      <c r="F60" s="5"/>
      <c r="G60" s="5"/>
      <c r="H60" s="5"/>
      <c r="I60" s="5"/>
      <c r="J60" s="5"/>
    </row>
    <row r="61" spans="1:10">
      <c r="A61" s="7">
        <v>52</v>
      </c>
      <c r="B61" s="11" t="s">
        <v>3</v>
      </c>
      <c r="C61" s="25" t="s">
        <v>79</v>
      </c>
      <c r="D61" s="8">
        <v>1009124</v>
      </c>
      <c r="E61" s="32">
        <f t="shared" si="0"/>
        <v>296801.17647058825</v>
      </c>
      <c r="F61" s="5"/>
      <c r="G61" s="5"/>
      <c r="H61" s="5"/>
      <c r="I61" s="5"/>
      <c r="J61" s="5"/>
    </row>
    <row r="62" spans="1:10">
      <c r="A62" s="7">
        <v>53</v>
      </c>
      <c r="B62" s="11" t="s">
        <v>66</v>
      </c>
      <c r="C62" s="25" t="s">
        <v>79</v>
      </c>
      <c r="D62" s="8">
        <v>4978115</v>
      </c>
      <c r="E62" s="32">
        <f t="shared" si="0"/>
        <v>1464151.4705882354</v>
      </c>
      <c r="F62" s="5"/>
      <c r="G62" s="5"/>
      <c r="H62" s="5"/>
      <c r="I62" s="5"/>
      <c r="J62" s="5"/>
    </row>
    <row r="63" spans="1:10">
      <c r="A63" s="7">
        <v>54</v>
      </c>
      <c r="B63" s="11" t="s">
        <v>4</v>
      </c>
      <c r="C63" s="25" t="s">
        <v>80</v>
      </c>
      <c r="D63" s="8">
        <v>6290554</v>
      </c>
      <c r="E63" s="32">
        <f t="shared" si="0"/>
        <v>1850162.9411764708</v>
      </c>
      <c r="F63" s="5"/>
      <c r="G63" s="5"/>
      <c r="H63" s="5"/>
      <c r="I63" s="5"/>
      <c r="J63" s="5"/>
    </row>
    <row r="64" spans="1:10">
      <c r="A64" s="7">
        <v>55</v>
      </c>
      <c r="B64" s="11" t="s">
        <v>5</v>
      </c>
      <c r="C64" s="25" t="s">
        <v>80</v>
      </c>
      <c r="D64" s="8">
        <v>2791495</v>
      </c>
      <c r="E64" s="32">
        <f t="shared" si="0"/>
        <v>821027.9411764706</v>
      </c>
      <c r="F64" s="5"/>
      <c r="G64" s="5"/>
      <c r="H64" s="5"/>
      <c r="I64" s="5"/>
      <c r="J64" s="5"/>
    </row>
    <row r="65" spans="1:10">
      <c r="A65" s="7">
        <v>56</v>
      </c>
      <c r="B65" s="11" t="s">
        <v>7</v>
      </c>
      <c r="C65" s="25" t="s">
        <v>80</v>
      </c>
      <c r="D65" s="8">
        <v>1941087</v>
      </c>
      <c r="E65" s="32">
        <f t="shared" si="0"/>
        <v>570907.9411764706</v>
      </c>
      <c r="F65" s="5"/>
      <c r="G65" s="5"/>
      <c r="H65" s="5"/>
      <c r="I65" s="5"/>
      <c r="J65" s="5"/>
    </row>
    <row r="66" spans="1:10">
      <c r="A66" s="7">
        <v>57</v>
      </c>
      <c r="B66" s="11" t="s">
        <v>8</v>
      </c>
      <c r="C66" s="25" t="s">
        <v>80</v>
      </c>
      <c r="D66" s="8">
        <v>2438937</v>
      </c>
      <c r="E66" s="32">
        <f t="shared" si="0"/>
        <v>717334.41176470602</v>
      </c>
      <c r="F66" s="5"/>
      <c r="G66" s="5"/>
      <c r="H66" s="5"/>
      <c r="I66" s="5"/>
      <c r="J66" s="5"/>
    </row>
    <row r="67" spans="1:10" ht="30">
      <c r="A67" s="7">
        <v>58</v>
      </c>
      <c r="B67" s="11" t="s">
        <v>67</v>
      </c>
      <c r="C67" s="26" t="s">
        <v>83</v>
      </c>
      <c r="D67" s="8">
        <v>3341362</v>
      </c>
      <c r="E67" s="32">
        <v>1188777</v>
      </c>
      <c r="F67" s="5"/>
      <c r="G67" s="5"/>
      <c r="H67" s="5"/>
      <c r="I67" s="5"/>
      <c r="J67" s="5"/>
    </row>
    <row r="68" spans="1:10">
      <c r="A68" s="7">
        <v>59</v>
      </c>
      <c r="B68" s="11" t="s">
        <v>68</v>
      </c>
      <c r="C68" s="25" t="s">
        <v>79</v>
      </c>
      <c r="D68" s="8">
        <v>1632703</v>
      </c>
      <c r="E68" s="32">
        <f t="shared" si="0"/>
        <v>480206.76470588235</v>
      </c>
      <c r="F68" s="5"/>
      <c r="G68" s="5"/>
      <c r="H68" s="5"/>
      <c r="I68" s="5"/>
      <c r="J68" s="5"/>
    </row>
    <row r="69" spans="1:10">
      <c r="A69" s="7">
        <v>60</v>
      </c>
      <c r="B69" s="11" t="s">
        <v>69</v>
      </c>
      <c r="C69" s="25" t="s">
        <v>79</v>
      </c>
      <c r="D69" s="8">
        <v>778627</v>
      </c>
      <c r="E69" s="32">
        <f t="shared" si="0"/>
        <v>229007.9411764706</v>
      </c>
      <c r="F69" s="5"/>
      <c r="G69" s="5"/>
      <c r="H69" s="5"/>
      <c r="I69" s="5"/>
      <c r="J69" s="5"/>
    </row>
    <row r="70" spans="1:10">
      <c r="A70" s="7">
        <v>61</v>
      </c>
      <c r="B70" s="11" t="s">
        <v>70</v>
      </c>
      <c r="C70" s="25" t="s">
        <v>79</v>
      </c>
      <c r="D70" s="8">
        <v>983022</v>
      </c>
      <c r="E70" s="32">
        <f t="shared" si="0"/>
        <v>289124.11764705885</v>
      </c>
      <c r="F70" s="5"/>
      <c r="G70" s="5"/>
      <c r="H70" s="5"/>
      <c r="I70" s="5"/>
      <c r="J70" s="5"/>
    </row>
    <row r="71" spans="1:10">
      <c r="A71" s="7">
        <v>62</v>
      </c>
      <c r="B71" s="11" t="s">
        <v>71</v>
      </c>
      <c r="C71" s="25" t="s">
        <v>79</v>
      </c>
      <c r="D71" s="8">
        <v>1751169</v>
      </c>
      <c r="E71" s="32">
        <f t="shared" si="0"/>
        <v>515049.70588235301</v>
      </c>
      <c r="F71" s="5"/>
      <c r="G71" s="5"/>
      <c r="H71" s="5"/>
      <c r="I71" s="5"/>
      <c r="J71" s="5"/>
    </row>
    <row r="72" spans="1:10" ht="30">
      <c r="A72" s="7">
        <v>63</v>
      </c>
      <c r="B72" s="11" t="s">
        <v>72</v>
      </c>
      <c r="C72" s="25" t="s">
        <v>79</v>
      </c>
      <c r="D72" s="8">
        <v>1878624</v>
      </c>
      <c r="E72" s="32">
        <f t="shared" si="0"/>
        <v>552536.4705882353</v>
      </c>
      <c r="F72" s="5"/>
      <c r="G72" s="5"/>
      <c r="H72" s="5"/>
      <c r="I72" s="5"/>
      <c r="J72" s="5"/>
    </row>
    <row r="73" spans="1:10">
      <c r="A73" s="7">
        <v>64</v>
      </c>
      <c r="B73" s="11" t="s">
        <v>73</v>
      </c>
      <c r="C73" s="25" t="s">
        <v>79</v>
      </c>
      <c r="D73" s="8">
        <v>1191215</v>
      </c>
      <c r="E73" s="32">
        <f t="shared" si="0"/>
        <v>350357.3529411765</v>
      </c>
      <c r="F73" s="5"/>
      <c r="G73" s="5"/>
      <c r="H73" s="5"/>
      <c r="I73" s="5"/>
      <c r="J73" s="5"/>
    </row>
    <row r="74" spans="1:10">
      <c r="A74" s="7">
        <v>65</v>
      </c>
      <c r="B74" s="11" t="s">
        <v>9</v>
      </c>
      <c r="C74" s="25" t="s">
        <v>79</v>
      </c>
      <c r="D74" s="8">
        <v>1806780</v>
      </c>
      <c r="E74" s="32">
        <f t="shared" si="0"/>
        <v>531405.8823529412</v>
      </c>
      <c r="F74" s="5"/>
      <c r="G74" s="5"/>
      <c r="H74" s="5"/>
      <c r="I74" s="5"/>
      <c r="J74" s="5"/>
    </row>
    <row r="75" spans="1:10" ht="30">
      <c r="A75" s="7">
        <v>66</v>
      </c>
      <c r="B75" s="11" t="s">
        <v>74</v>
      </c>
      <c r="C75" s="25" t="s">
        <v>79</v>
      </c>
      <c r="D75" s="8">
        <v>1708949</v>
      </c>
      <c r="E75" s="32">
        <f t="shared" ref="E75:E80" si="1">(D75*100/68)/2*40%</f>
        <v>502632.05882352946</v>
      </c>
      <c r="F75" s="5"/>
      <c r="G75" s="5"/>
      <c r="H75" s="5"/>
      <c r="I75" s="5"/>
      <c r="J75" s="5"/>
    </row>
    <row r="76" spans="1:10" ht="30">
      <c r="A76" s="7">
        <v>67</v>
      </c>
      <c r="B76" s="11" t="s">
        <v>10</v>
      </c>
      <c r="C76" s="25" t="s">
        <v>79</v>
      </c>
      <c r="D76" s="8">
        <v>2262333</v>
      </c>
      <c r="E76" s="32">
        <f t="shared" si="1"/>
        <v>665392.05882352951</v>
      </c>
      <c r="F76" s="5"/>
      <c r="G76" s="5"/>
      <c r="H76" s="5"/>
      <c r="I76" s="5"/>
      <c r="J76" s="5"/>
    </row>
    <row r="77" spans="1:10">
      <c r="A77" s="7">
        <v>68</v>
      </c>
      <c r="B77" s="11" t="s">
        <v>75</v>
      </c>
      <c r="C77" s="25" t="s">
        <v>79</v>
      </c>
      <c r="D77" s="8">
        <v>9273442</v>
      </c>
      <c r="E77" s="32">
        <f t="shared" si="1"/>
        <v>2727482.9411764708</v>
      </c>
      <c r="F77" s="5"/>
      <c r="G77" s="5"/>
      <c r="H77" s="5"/>
      <c r="I77" s="5"/>
      <c r="J77" s="5"/>
    </row>
    <row r="78" spans="1:10">
      <c r="A78" s="7">
        <v>69</v>
      </c>
      <c r="B78" s="11" t="s">
        <v>76</v>
      </c>
      <c r="C78" s="25" t="s">
        <v>79</v>
      </c>
      <c r="D78" s="8">
        <v>6086095</v>
      </c>
      <c r="E78" s="32">
        <f t="shared" si="1"/>
        <v>1790027.9411764708</v>
      </c>
      <c r="F78" s="5"/>
      <c r="G78" s="5"/>
      <c r="H78" s="5"/>
      <c r="I78" s="5"/>
      <c r="J78" s="5"/>
    </row>
    <row r="79" spans="1:10">
      <c r="A79" s="7">
        <v>70</v>
      </c>
      <c r="B79" s="11" t="s">
        <v>77</v>
      </c>
      <c r="C79" s="25" t="s">
        <v>79</v>
      </c>
      <c r="D79" s="8">
        <v>2234047</v>
      </c>
      <c r="E79" s="32">
        <f t="shared" si="1"/>
        <v>657072.64705882361</v>
      </c>
      <c r="F79" s="5"/>
      <c r="G79" s="5"/>
      <c r="H79" s="5"/>
      <c r="I79" s="5"/>
      <c r="J79" s="5"/>
    </row>
    <row r="80" spans="1:10">
      <c r="A80" s="7">
        <v>71</v>
      </c>
      <c r="B80" s="11" t="s">
        <v>78</v>
      </c>
      <c r="C80" s="25" t="s">
        <v>79</v>
      </c>
      <c r="D80" s="8">
        <v>2723297</v>
      </c>
      <c r="E80" s="32">
        <f t="shared" si="1"/>
        <v>800969.70588235301</v>
      </c>
      <c r="F80" s="5"/>
      <c r="G80" s="5"/>
      <c r="H80" s="5"/>
      <c r="I80" s="5"/>
      <c r="J80" s="5"/>
    </row>
    <row r="81" spans="1:10">
      <c r="A81" s="12"/>
      <c r="B81" s="13"/>
      <c r="C81" s="13" t="s">
        <v>87</v>
      </c>
      <c r="D81" s="14">
        <f>SUM(D10:D80)</f>
        <v>367369665</v>
      </c>
      <c r="E81" s="14">
        <f>SUM(E10:E80)</f>
        <v>108284256.53906937</v>
      </c>
      <c r="F81" s="5"/>
      <c r="G81" s="5"/>
      <c r="H81" s="5"/>
      <c r="I81" s="5"/>
      <c r="J81" s="5"/>
    </row>
    <row r="82" spans="1:10">
      <c r="E82" s="23"/>
      <c r="F82" s="5"/>
      <c r="G82" s="5"/>
      <c r="H82" s="5"/>
      <c r="I82" s="5"/>
      <c r="J82" s="5"/>
    </row>
  </sheetData>
  <conditionalFormatting sqref="C10:C43 C45:C80 E10:E80">
    <cfRule type="expression" dxfId="18" priority="34">
      <formula>ISERROR($E10)</formula>
    </cfRule>
  </conditionalFormatting>
  <conditionalFormatting sqref="B8:B49">
    <cfRule type="expression" dxfId="17" priority="33">
      <formula>ISERROR($B8)</formula>
    </cfRule>
  </conditionalFormatting>
  <conditionalFormatting sqref="C35:C39">
    <cfRule type="expression" dxfId="16" priority="29">
      <formula>ISERROR($E35)</formula>
    </cfRule>
  </conditionalFormatting>
  <conditionalFormatting sqref="C42">
    <cfRule type="expression" dxfId="15" priority="28">
      <formula>ISERROR($E42)</formula>
    </cfRule>
  </conditionalFormatting>
  <conditionalFormatting sqref="C49">
    <cfRule type="expression" dxfId="14" priority="27">
      <formula>ISERROR($E49)</formula>
    </cfRule>
  </conditionalFormatting>
  <conditionalFormatting sqref="B8:B49 C8:C9">
    <cfRule type="expression" dxfId="13" priority="25">
      <formula>error</formula>
    </cfRule>
  </conditionalFormatting>
  <conditionalFormatting sqref="C8:C9">
    <cfRule type="expression" dxfId="12" priority="24">
      <formula>ISERROR($B8)</formula>
    </cfRule>
  </conditionalFormatting>
  <conditionalFormatting sqref="F48">
    <cfRule type="expression" dxfId="11" priority="22">
      <formula>ISERROR($E48)</formula>
    </cfRule>
  </conditionalFormatting>
  <conditionalFormatting sqref="E49">
    <cfRule type="expression" dxfId="10" priority="21">
      <formula>ISERROR($E49)</formula>
    </cfRule>
  </conditionalFormatting>
  <conditionalFormatting sqref="F48">
    <cfRule type="expression" dxfId="9" priority="19">
      <formula>ISERROR($E48)</formula>
    </cfRule>
  </conditionalFormatting>
  <conditionalFormatting sqref="E49">
    <cfRule type="expression" dxfId="8" priority="18">
      <formula>ISERROR($E49)</formula>
    </cfRule>
  </conditionalFormatting>
  <conditionalFormatting sqref="F48">
    <cfRule type="expression" dxfId="7" priority="16">
      <formula>ISERROR($E48)</formula>
    </cfRule>
  </conditionalFormatting>
  <conditionalFormatting sqref="E49">
    <cfRule type="expression" dxfId="6" priority="15">
      <formula>ISERROR($E49)</formula>
    </cfRule>
  </conditionalFormatting>
  <conditionalFormatting sqref="D4:D43 D45:D80">
    <cfRule type="expression" dxfId="5" priority="11">
      <formula>ISERROR($D4)</formula>
    </cfRule>
  </conditionalFormatting>
  <conditionalFormatting sqref="F44">
    <cfRule type="expression" dxfId="4" priority="3">
      <formula>ISERROR($F44)</formula>
    </cfRule>
  </conditionalFormatting>
  <conditionalFormatting sqref="C42">
    <cfRule type="expression" dxfId="3" priority="2">
      <formula>ISERROR($E42)</formula>
    </cfRule>
  </conditionalFormatting>
  <conditionalFormatting sqref="E48 C10:C43 C45:C80">
    <cfRule type="expression" dxfId="2" priority="35">
      <formula>ISERROR($C10)</formula>
    </cfRule>
  </conditionalFormatting>
  <pageMargins left="0.2" right="0.21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6"/>
  <sheetViews>
    <sheetView tabSelected="1" topLeftCell="A88" workbookViewId="0">
      <selection activeCell="C98" sqref="C98"/>
    </sheetView>
  </sheetViews>
  <sheetFormatPr defaultRowHeight="15"/>
  <cols>
    <col min="1" max="1" width="5" style="1" customWidth="1"/>
    <col min="2" max="2" width="22.42578125" style="2" customWidth="1"/>
    <col min="3" max="3" width="28" style="2" customWidth="1"/>
    <col min="4" max="4" width="12.7109375" style="3" customWidth="1"/>
    <col min="5" max="5" width="14.85546875" style="22" customWidth="1"/>
    <col min="6" max="6" width="14.42578125" style="22" customWidth="1"/>
    <col min="7" max="7" width="22.28515625" style="22" customWidth="1"/>
  </cols>
  <sheetData>
    <row r="1" spans="1:6">
      <c r="A1" s="15" t="s">
        <v>12</v>
      </c>
      <c r="B1" s="27"/>
      <c r="C1" s="27"/>
    </row>
    <row r="2" spans="1:6">
      <c r="A2" s="16" t="s">
        <v>11</v>
      </c>
      <c r="B2" s="27"/>
      <c r="C2" s="27"/>
    </row>
    <row r="4" spans="1:6" ht="22.5">
      <c r="A4" s="4" t="s">
        <v>15</v>
      </c>
      <c r="B4" s="4"/>
      <c r="C4" s="28"/>
      <c r="D4" s="4"/>
      <c r="E4" s="23"/>
    </row>
    <row r="5" spans="1:6" ht="22.5">
      <c r="A5" s="4" t="s">
        <v>84</v>
      </c>
      <c r="B5" s="28"/>
      <c r="C5" s="28"/>
      <c r="D5" s="4"/>
      <c r="E5" s="23"/>
    </row>
    <row r="6" spans="1:6" ht="22.5">
      <c r="A6" s="4"/>
      <c r="B6" s="28"/>
      <c r="C6" s="28"/>
      <c r="D6" s="4"/>
      <c r="E6" s="23"/>
    </row>
    <row r="7" spans="1:6" ht="22.5">
      <c r="A7" s="4"/>
      <c r="B7" s="31" t="s">
        <v>14</v>
      </c>
      <c r="C7" s="28"/>
      <c r="D7" s="4"/>
      <c r="E7" s="23"/>
    </row>
    <row r="9" spans="1:6" ht="22.5">
      <c r="A9" s="33"/>
      <c r="B9" s="34"/>
      <c r="C9" s="34"/>
      <c r="D9" s="33"/>
      <c r="E9" s="35"/>
    </row>
    <row r="10" spans="1:6" ht="78.75">
      <c r="A10" s="19" t="s">
        <v>0</v>
      </c>
      <c r="B10" s="20" t="s">
        <v>1</v>
      </c>
      <c r="C10" s="24" t="s">
        <v>166</v>
      </c>
      <c r="D10" s="21" t="s">
        <v>167</v>
      </c>
      <c r="E10" s="24" t="s">
        <v>86</v>
      </c>
      <c r="F10" s="24" t="s">
        <v>168</v>
      </c>
    </row>
    <row r="11" spans="1:6" ht="30">
      <c r="A11" s="7">
        <v>1</v>
      </c>
      <c r="B11" s="36" t="s">
        <v>88</v>
      </c>
      <c r="C11" s="25" t="s">
        <v>79</v>
      </c>
      <c r="D11" s="8">
        <v>1613318</v>
      </c>
      <c r="E11" s="44">
        <f>(D11*100/68)/2*40%</f>
        <v>474505.29411764705</v>
      </c>
      <c r="F11" s="25" t="s">
        <v>89</v>
      </c>
    </row>
    <row r="12" spans="1:6" ht="30">
      <c r="A12" s="7">
        <v>2</v>
      </c>
      <c r="B12" s="36" t="s">
        <v>90</v>
      </c>
      <c r="C12" s="25" t="s">
        <v>79</v>
      </c>
      <c r="D12" s="8">
        <v>664591</v>
      </c>
      <c r="E12" s="44">
        <f t="shared" ref="E12:E75" si="0">(D12*100/68)/2*40%</f>
        <v>195467.9411764706</v>
      </c>
      <c r="F12" s="25"/>
    </row>
    <row r="13" spans="1:6" ht="30">
      <c r="A13" s="7">
        <v>3</v>
      </c>
      <c r="B13" s="36" t="s">
        <v>163</v>
      </c>
      <c r="C13" s="25" t="s">
        <v>79</v>
      </c>
      <c r="D13" s="8">
        <v>1273314</v>
      </c>
      <c r="E13" s="44">
        <f t="shared" si="0"/>
        <v>374504.11764705885</v>
      </c>
      <c r="F13" s="25"/>
    </row>
    <row r="14" spans="1:6" ht="30">
      <c r="A14" s="7">
        <v>5</v>
      </c>
      <c r="B14" s="36" t="s">
        <v>91</v>
      </c>
      <c r="C14" s="25" t="s">
        <v>79</v>
      </c>
      <c r="D14" s="8">
        <v>1606770</v>
      </c>
      <c r="E14" s="44">
        <f t="shared" si="0"/>
        <v>472579.41176470596</v>
      </c>
      <c r="F14" s="25"/>
    </row>
    <row r="15" spans="1:6" ht="30">
      <c r="A15" s="7">
        <v>6</v>
      </c>
      <c r="B15" s="37" t="s">
        <v>2</v>
      </c>
      <c r="C15" s="25" t="s">
        <v>79</v>
      </c>
      <c r="D15" s="8">
        <v>1553436</v>
      </c>
      <c r="E15" s="44">
        <f t="shared" si="0"/>
        <v>456892.9411764706</v>
      </c>
      <c r="F15" s="25"/>
    </row>
    <row r="16" spans="1:6" ht="30">
      <c r="A16" s="7">
        <v>7</v>
      </c>
      <c r="B16" s="36" t="s">
        <v>3</v>
      </c>
      <c r="C16" s="25" t="s">
        <v>79</v>
      </c>
      <c r="D16" s="8">
        <v>1009124</v>
      </c>
      <c r="E16" s="44">
        <f t="shared" si="0"/>
        <v>296801.17647058825</v>
      </c>
      <c r="F16" s="25"/>
    </row>
    <row r="17" spans="1:7" ht="30">
      <c r="A17" s="7">
        <v>8</v>
      </c>
      <c r="B17" s="36" t="s">
        <v>92</v>
      </c>
      <c r="C17" s="25" t="s">
        <v>79</v>
      </c>
      <c r="D17" s="8">
        <v>4978115</v>
      </c>
      <c r="E17" s="44">
        <f t="shared" si="0"/>
        <v>1464151.4705882354</v>
      </c>
      <c r="F17" s="25"/>
    </row>
    <row r="18" spans="1:7" ht="30">
      <c r="A18" s="7">
        <v>9</v>
      </c>
      <c r="B18" s="37" t="s">
        <v>4</v>
      </c>
      <c r="C18" s="25" t="s">
        <v>80</v>
      </c>
      <c r="D18" s="8">
        <v>6290554</v>
      </c>
      <c r="E18" s="44">
        <f t="shared" si="0"/>
        <v>1850162.9411764708</v>
      </c>
      <c r="F18" s="25"/>
    </row>
    <row r="19" spans="1:7" ht="30">
      <c r="A19" s="7">
        <v>10</v>
      </c>
      <c r="B19" s="36" t="s">
        <v>5</v>
      </c>
      <c r="C19" s="25" t="s">
        <v>80</v>
      </c>
      <c r="D19" s="8">
        <v>2791495</v>
      </c>
      <c r="E19" s="44">
        <f t="shared" si="0"/>
        <v>821027.9411764706</v>
      </c>
      <c r="F19" s="25"/>
    </row>
    <row r="20" spans="1:7" ht="30">
      <c r="A20" s="7">
        <v>11</v>
      </c>
      <c r="B20" s="37" t="s">
        <v>7</v>
      </c>
      <c r="C20" s="25" t="s">
        <v>80</v>
      </c>
      <c r="D20" s="8">
        <v>1941087</v>
      </c>
      <c r="E20" s="44">
        <f t="shared" si="0"/>
        <v>570907.9411764706</v>
      </c>
      <c r="F20" s="25"/>
    </row>
    <row r="21" spans="1:7" ht="30">
      <c r="A21" s="7">
        <v>12</v>
      </c>
      <c r="B21" s="36" t="s">
        <v>8</v>
      </c>
      <c r="C21" s="25" t="s">
        <v>80</v>
      </c>
      <c r="D21" s="8">
        <v>2438937</v>
      </c>
      <c r="E21" s="44">
        <f t="shared" si="0"/>
        <v>717334.41176470602</v>
      </c>
      <c r="F21" s="25"/>
    </row>
    <row r="22" spans="1:7" ht="30">
      <c r="A22" s="7">
        <v>13</v>
      </c>
      <c r="B22" s="37" t="s">
        <v>93</v>
      </c>
      <c r="C22" s="25" t="s">
        <v>80</v>
      </c>
      <c r="D22" s="8">
        <v>1795596</v>
      </c>
      <c r="E22" s="44">
        <f t="shared" si="0"/>
        <v>528116.4705882353</v>
      </c>
      <c r="F22" s="25"/>
    </row>
    <row r="23" spans="1:7" s="9" customFormat="1" ht="45">
      <c r="A23" s="7">
        <v>15</v>
      </c>
      <c r="B23" s="37" t="s">
        <v>94</v>
      </c>
      <c r="C23" s="25" t="s">
        <v>83</v>
      </c>
      <c r="D23" s="8">
        <v>3341362</v>
      </c>
      <c r="E23" s="44">
        <f t="shared" si="0"/>
        <v>982753.5294117647</v>
      </c>
      <c r="F23" s="26"/>
      <c r="G23" s="38"/>
    </row>
    <row r="24" spans="1:7" ht="30">
      <c r="A24" s="7">
        <v>16</v>
      </c>
      <c r="B24" s="36" t="s">
        <v>95</v>
      </c>
      <c r="C24" s="25" t="s">
        <v>79</v>
      </c>
      <c r="D24" s="8">
        <v>1632703</v>
      </c>
      <c r="E24" s="44">
        <f t="shared" si="0"/>
        <v>480206.76470588235</v>
      </c>
      <c r="F24" s="25"/>
    </row>
    <row r="25" spans="1:7" ht="45">
      <c r="A25" s="7">
        <v>18</v>
      </c>
      <c r="B25" s="36" t="s">
        <v>96</v>
      </c>
      <c r="C25" s="25" t="s">
        <v>83</v>
      </c>
      <c r="D25" s="8">
        <v>3994624</v>
      </c>
      <c r="E25" s="44">
        <f t="shared" si="0"/>
        <v>1174889.411764706</v>
      </c>
      <c r="F25" s="26" t="s">
        <v>169</v>
      </c>
    </row>
    <row r="26" spans="1:7" ht="30">
      <c r="A26" s="7">
        <v>20</v>
      </c>
      <c r="B26" s="36" t="s">
        <v>97</v>
      </c>
      <c r="C26" s="25" t="s">
        <v>79</v>
      </c>
      <c r="D26" s="8">
        <v>778627</v>
      </c>
      <c r="E26" s="44">
        <f t="shared" si="0"/>
        <v>229007.9411764706</v>
      </c>
      <c r="F26" s="26"/>
    </row>
    <row r="27" spans="1:7" ht="30">
      <c r="A27" s="7">
        <v>21</v>
      </c>
      <c r="B27" s="36" t="s">
        <v>98</v>
      </c>
      <c r="C27" s="25" t="s">
        <v>79</v>
      </c>
      <c r="D27" s="8">
        <v>983022</v>
      </c>
      <c r="E27" s="44">
        <f t="shared" si="0"/>
        <v>289124.11764705885</v>
      </c>
      <c r="F27" s="26"/>
    </row>
    <row r="28" spans="1:7" ht="30">
      <c r="A28" s="7">
        <v>22</v>
      </c>
      <c r="B28" s="36" t="s">
        <v>99</v>
      </c>
      <c r="C28" s="25" t="s">
        <v>79</v>
      </c>
      <c r="D28" s="8">
        <v>1751169</v>
      </c>
      <c r="E28" s="44">
        <f t="shared" si="0"/>
        <v>515049.70588235301</v>
      </c>
      <c r="F28" s="26"/>
    </row>
    <row r="29" spans="1:7" ht="30">
      <c r="A29" s="7">
        <v>23</v>
      </c>
      <c r="B29" s="36" t="s">
        <v>164</v>
      </c>
      <c r="C29" s="25" t="s">
        <v>79</v>
      </c>
      <c r="D29" s="8">
        <v>1878624</v>
      </c>
      <c r="E29" s="44">
        <f t="shared" si="0"/>
        <v>552536.4705882353</v>
      </c>
      <c r="F29" s="26"/>
    </row>
    <row r="30" spans="1:7" ht="30">
      <c r="A30" s="7">
        <v>24</v>
      </c>
      <c r="B30" s="36" t="s">
        <v>100</v>
      </c>
      <c r="C30" s="25" t="s">
        <v>79</v>
      </c>
      <c r="D30" s="8">
        <v>1191215</v>
      </c>
      <c r="E30" s="44">
        <f t="shared" si="0"/>
        <v>350357.3529411765</v>
      </c>
      <c r="F30" s="26"/>
    </row>
    <row r="31" spans="1:7" ht="30">
      <c r="A31" s="7">
        <v>26</v>
      </c>
      <c r="B31" s="37" t="s">
        <v>9</v>
      </c>
      <c r="C31" s="25" t="s">
        <v>79</v>
      </c>
      <c r="D31" s="8">
        <v>1806780</v>
      </c>
      <c r="E31" s="44">
        <f t="shared" si="0"/>
        <v>531405.8823529412</v>
      </c>
      <c r="F31" s="26"/>
    </row>
    <row r="32" spans="1:7" ht="30">
      <c r="A32" s="7">
        <v>28</v>
      </c>
      <c r="B32" s="37" t="s">
        <v>74</v>
      </c>
      <c r="C32" s="25" t="s">
        <v>79</v>
      </c>
      <c r="D32" s="8">
        <v>1708949</v>
      </c>
      <c r="E32" s="44">
        <f t="shared" si="0"/>
        <v>502632.05882352946</v>
      </c>
      <c r="F32" s="26"/>
    </row>
    <row r="33" spans="1:7" ht="30">
      <c r="A33" s="7">
        <v>31</v>
      </c>
      <c r="B33" s="37" t="s">
        <v>10</v>
      </c>
      <c r="C33" s="25" t="s">
        <v>79</v>
      </c>
      <c r="D33" s="8">
        <v>2262333</v>
      </c>
      <c r="E33" s="44">
        <f t="shared" si="0"/>
        <v>665392.05882352951</v>
      </c>
      <c r="F33" s="42"/>
    </row>
    <row r="34" spans="1:7" ht="30">
      <c r="A34" s="7">
        <v>32</v>
      </c>
      <c r="B34" s="36" t="s">
        <v>101</v>
      </c>
      <c r="C34" s="25" t="s">
        <v>79</v>
      </c>
      <c r="D34" s="8">
        <v>9273442</v>
      </c>
      <c r="E34" s="44">
        <f t="shared" si="0"/>
        <v>2727482.9411764708</v>
      </c>
      <c r="F34" s="26"/>
    </row>
    <row r="35" spans="1:7" ht="45">
      <c r="A35" s="7">
        <v>33</v>
      </c>
      <c r="B35" s="36" t="s">
        <v>102</v>
      </c>
      <c r="C35" s="25" t="s">
        <v>103</v>
      </c>
      <c r="D35" s="8">
        <v>7807724</v>
      </c>
      <c r="E35" s="44">
        <f t="shared" si="0"/>
        <v>2296389.411764706</v>
      </c>
      <c r="F35" s="26" t="s">
        <v>169</v>
      </c>
    </row>
    <row r="36" spans="1:7" ht="30">
      <c r="A36" s="7">
        <v>34</v>
      </c>
      <c r="B36" s="36" t="s">
        <v>104</v>
      </c>
      <c r="C36" s="25" t="s">
        <v>79</v>
      </c>
      <c r="D36" s="8">
        <v>6086095</v>
      </c>
      <c r="E36" s="44">
        <f t="shared" si="0"/>
        <v>1790027.9411764708</v>
      </c>
      <c r="F36" s="26"/>
    </row>
    <row r="37" spans="1:7" ht="30">
      <c r="A37" s="7">
        <v>35</v>
      </c>
      <c r="B37" s="36" t="s">
        <v>105</v>
      </c>
      <c r="C37" s="25" t="s">
        <v>79</v>
      </c>
      <c r="D37" s="8">
        <v>2234047</v>
      </c>
      <c r="E37" s="44">
        <f t="shared" si="0"/>
        <v>657072.64705882361</v>
      </c>
      <c r="F37" s="26"/>
    </row>
    <row r="38" spans="1:7" ht="30">
      <c r="A38" s="7">
        <v>36</v>
      </c>
      <c r="B38" s="36" t="s">
        <v>165</v>
      </c>
      <c r="C38" s="25" t="s">
        <v>79</v>
      </c>
      <c r="D38" s="8">
        <v>2723297</v>
      </c>
      <c r="E38" s="44">
        <f t="shared" si="0"/>
        <v>800969.70588235301</v>
      </c>
      <c r="F38" s="26"/>
    </row>
    <row r="39" spans="1:7" ht="30">
      <c r="A39" s="7">
        <v>37</v>
      </c>
      <c r="B39" s="36" t="s">
        <v>106</v>
      </c>
      <c r="C39" s="25" t="s">
        <v>79</v>
      </c>
      <c r="D39" s="8">
        <v>4050134</v>
      </c>
      <c r="E39" s="44">
        <f t="shared" si="0"/>
        <v>1191215.8823529412</v>
      </c>
      <c r="F39" s="26"/>
    </row>
    <row r="40" spans="1:7" ht="30">
      <c r="A40" s="7">
        <v>38</v>
      </c>
      <c r="B40" s="36" t="s">
        <v>107</v>
      </c>
      <c r="C40" s="25" t="s">
        <v>79</v>
      </c>
      <c r="D40" s="8">
        <v>4459426</v>
      </c>
      <c r="E40" s="44">
        <f t="shared" si="0"/>
        <v>1311595.8823529412</v>
      </c>
      <c r="F40" s="42"/>
    </row>
    <row r="41" spans="1:7" ht="45">
      <c r="A41" s="7">
        <v>39</v>
      </c>
      <c r="B41" s="36" t="s">
        <v>108</v>
      </c>
      <c r="C41" s="25" t="s">
        <v>103</v>
      </c>
      <c r="D41" s="8">
        <v>11957710</v>
      </c>
      <c r="E41" s="44">
        <f t="shared" si="0"/>
        <v>3516973.5294117648</v>
      </c>
      <c r="F41" s="26" t="s">
        <v>169</v>
      </c>
    </row>
    <row r="42" spans="1:7" s="9" customFormat="1" ht="30">
      <c r="A42" s="7">
        <v>40</v>
      </c>
      <c r="B42" s="36" t="s">
        <v>109</v>
      </c>
      <c r="C42" s="25" t="s">
        <v>79</v>
      </c>
      <c r="D42" s="8">
        <v>4727049</v>
      </c>
      <c r="E42" s="44">
        <f t="shared" si="0"/>
        <v>1390308.5294117648</v>
      </c>
      <c r="F42" s="26"/>
      <c r="G42" s="38"/>
    </row>
    <row r="43" spans="1:7" s="9" customFormat="1" ht="45">
      <c r="A43" s="7">
        <v>41</v>
      </c>
      <c r="B43" s="36" t="s">
        <v>110</v>
      </c>
      <c r="C43" s="25" t="s">
        <v>103</v>
      </c>
      <c r="D43" s="8">
        <v>14699260</v>
      </c>
      <c r="E43" s="44">
        <f t="shared" si="0"/>
        <v>4323311.7647058824</v>
      </c>
      <c r="F43" s="26" t="s">
        <v>169</v>
      </c>
      <c r="G43" s="38"/>
    </row>
    <row r="44" spans="1:7" s="9" customFormat="1" ht="30">
      <c r="A44" s="7">
        <v>42</v>
      </c>
      <c r="B44" s="36" t="s">
        <v>111</v>
      </c>
      <c r="C44" s="26" t="s">
        <v>79</v>
      </c>
      <c r="D44" s="8">
        <v>0</v>
      </c>
      <c r="E44" s="45">
        <f t="shared" si="0"/>
        <v>0</v>
      </c>
      <c r="F44" s="42"/>
      <c r="G44" s="38"/>
    </row>
    <row r="45" spans="1:7" s="9" customFormat="1" ht="14.25" customHeight="1">
      <c r="A45" s="7">
        <v>43</v>
      </c>
      <c r="B45" s="36" t="s">
        <v>112</v>
      </c>
      <c r="C45" s="25" t="s">
        <v>6</v>
      </c>
      <c r="D45" s="8">
        <v>6453938</v>
      </c>
      <c r="E45" s="44">
        <f t="shared" si="0"/>
        <v>1898217.0588235294</v>
      </c>
      <c r="F45" s="26"/>
      <c r="G45" s="43"/>
    </row>
    <row r="46" spans="1:7" s="9" customFormat="1" ht="14.25" customHeight="1">
      <c r="A46" s="7">
        <v>44</v>
      </c>
      <c r="B46" s="36" t="s">
        <v>113</v>
      </c>
      <c r="C46" s="25" t="s">
        <v>79</v>
      </c>
      <c r="D46" s="8">
        <v>4090445</v>
      </c>
      <c r="E46" s="44">
        <f t="shared" si="0"/>
        <v>1203072.0588235294</v>
      </c>
      <c r="F46" s="42"/>
      <c r="G46" s="38"/>
    </row>
    <row r="47" spans="1:7" s="9" customFormat="1" ht="14.25" customHeight="1">
      <c r="A47" s="7">
        <v>45</v>
      </c>
      <c r="B47" s="36" t="s">
        <v>114</v>
      </c>
      <c r="C47" s="25" t="s">
        <v>80</v>
      </c>
      <c r="D47" s="8">
        <v>8208606</v>
      </c>
      <c r="E47" s="44">
        <f t="shared" si="0"/>
        <v>2414295.8823529412</v>
      </c>
      <c r="F47" s="42"/>
      <c r="G47" s="38"/>
    </row>
    <row r="48" spans="1:7" s="9" customFormat="1" ht="30">
      <c r="A48" s="7">
        <v>46</v>
      </c>
      <c r="B48" s="36" t="s">
        <v>115</v>
      </c>
      <c r="C48" s="25" t="s">
        <v>79</v>
      </c>
      <c r="D48" s="8">
        <v>0</v>
      </c>
      <c r="E48" s="44">
        <f t="shared" si="0"/>
        <v>0</v>
      </c>
      <c r="F48" s="26"/>
      <c r="G48" s="38"/>
    </row>
    <row r="49" spans="1:7" s="9" customFormat="1" ht="30">
      <c r="A49" s="7">
        <v>47</v>
      </c>
      <c r="B49" s="36" t="s">
        <v>116</v>
      </c>
      <c r="C49" s="25" t="s">
        <v>80</v>
      </c>
      <c r="D49" s="8">
        <v>13667909</v>
      </c>
      <c r="E49" s="44">
        <f t="shared" si="0"/>
        <v>4019973.2352941181</v>
      </c>
      <c r="F49" s="26"/>
      <c r="G49" s="38"/>
    </row>
    <row r="50" spans="1:7" ht="30">
      <c r="A50" s="7">
        <v>1</v>
      </c>
      <c r="B50" s="10" t="s">
        <v>117</v>
      </c>
      <c r="C50" s="25" t="s">
        <v>79</v>
      </c>
      <c r="D50" s="8">
        <v>5321811</v>
      </c>
      <c r="E50" s="44">
        <f t="shared" si="0"/>
        <v>1565238.5294117648</v>
      </c>
      <c r="F50" s="25"/>
    </row>
    <row r="51" spans="1:7" ht="30">
      <c r="A51" s="7">
        <v>2</v>
      </c>
      <c r="B51" s="40" t="s">
        <v>118</v>
      </c>
      <c r="C51" s="25" t="s">
        <v>79</v>
      </c>
      <c r="D51" s="8">
        <v>6063115</v>
      </c>
      <c r="E51" s="44">
        <f t="shared" si="0"/>
        <v>1783269.117647059</v>
      </c>
      <c r="F51" s="25"/>
    </row>
    <row r="52" spans="1:7" ht="30">
      <c r="A52" s="7">
        <v>3</v>
      </c>
      <c r="B52" s="40" t="s">
        <v>119</v>
      </c>
      <c r="C52" s="25" t="s">
        <v>79</v>
      </c>
      <c r="D52" s="8">
        <v>3244326</v>
      </c>
      <c r="E52" s="44">
        <f t="shared" si="0"/>
        <v>954213.5294117647</v>
      </c>
      <c r="F52" s="25"/>
    </row>
    <row r="53" spans="1:7" ht="30">
      <c r="A53" s="7">
        <v>4</v>
      </c>
      <c r="B53" s="40" t="s">
        <v>120</v>
      </c>
      <c r="C53" s="25" t="s">
        <v>79</v>
      </c>
      <c r="D53" s="8">
        <v>4304981</v>
      </c>
      <c r="E53" s="44">
        <f t="shared" si="0"/>
        <v>1266170.8823529412</v>
      </c>
      <c r="F53" s="25"/>
    </row>
    <row r="54" spans="1:7" ht="30">
      <c r="A54" s="7">
        <v>5</v>
      </c>
      <c r="B54" s="40" t="s">
        <v>121</v>
      </c>
      <c r="C54" s="25" t="s">
        <v>79</v>
      </c>
      <c r="D54" s="8">
        <v>3482327</v>
      </c>
      <c r="E54" s="44">
        <f t="shared" si="0"/>
        <v>1024213.8235294119</v>
      </c>
      <c r="F54" s="25"/>
    </row>
    <row r="55" spans="1:7" ht="30">
      <c r="A55" s="7">
        <v>6</v>
      </c>
      <c r="B55" s="40" t="s">
        <v>122</v>
      </c>
      <c r="C55" s="25" t="s">
        <v>79</v>
      </c>
      <c r="D55" s="8">
        <v>4066227</v>
      </c>
      <c r="E55" s="44">
        <f t="shared" si="0"/>
        <v>1195949.117647059</v>
      </c>
      <c r="F55" s="25"/>
    </row>
    <row r="56" spans="1:7" ht="30">
      <c r="A56" s="7">
        <v>7</v>
      </c>
      <c r="B56" s="40" t="s">
        <v>123</v>
      </c>
      <c r="C56" s="25" t="s">
        <v>79</v>
      </c>
      <c r="D56" s="8">
        <v>4261904</v>
      </c>
      <c r="E56" s="44">
        <f t="shared" si="0"/>
        <v>1253501.1764705882</v>
      </c>
      <c r="F56" s="25"/>
    </row>
    <row r="57" spans="1:7" ht="30">
      <c r="A57" s="7">
        <v>8</v>
      </c>
      <c r="B57" s="40" t="s">
        <v>124</v>
      </c>
      <c r="C57" s="25" t="s">
        <v>79</v>
      </c>
      <c r="D57" s="8">
        <v>2968726</v>
      </c>
      <c r="E57" s="44">
        <f t="shared" si="0"/>
        <v>873154.70588235301</v>
      </c>
      <c r="F57" s="25"/>
    </row>
    <row r="58" spans="1:7" ht="30">
      <c r="A58" s="7">
        <v>9</v>
      </c>
      <c r="B58" s="40" t="s">
        <v>125</v>
      </c>
      <c r="C58" s="25" t="s">
        <v>79</v>
      </c>
      <c r="D58" s="8">
        <v>3984487</v>
      </c>
      <c r="E58" s="44">
        <f t="shared" si="0"/>
        <v>1171907.9411764706</v>
      </c>
      <c r="F58" s="25"/>
    </row>
    <row r="59" spans="1:7" ht="30">
      <c r="A59" s="7">
        <v>10</v>
      </c>
      <c r="B59" s="40" t="s">
        <v>126</v>
      </c>
      <c r="C59" s="25" t="s">
        <v>79</v>
      </c>
      <c r="D59" s="8">
        <v>2104552</v>
      </c>
      <c r="E59" s="44">
        <f t="shared" si="0"/>
        <v>618985.8823529412</v>
      </c>
      <c r="F59" s="25"/>
    </row>
    <row r="60" spans="1:7" ht="30">
      <c r="A60" s="7">
        <v>11</v>
      </c>
      <c r="B60" s="40" t="s">
        <v>127</v>
      </c>
      <c r="C60" s="25" t="s">
        <v>79</v>
      </c>
      <c r="D60" s="8">
        <v>2583973</v>
      </c>
      <c r="E60" s="44">
        <f t="shared" si="0"/>
        <v>759992.05882352951</v>
      </c>
      <c r="F60" s="25"/>
    </row>
    <row r="61" spans="1:7" ht="30">
      <c r="A61" s="7">
        <v>12</v>
      </c>
      <c r="B61" s="40" t="s">
        <v>128</v>
      </c>
      <c r="C61" s="25" t="s">
        <v>79</v>
      </c>
      <c r="D61" s="8">
        <v>6870279</v>
      </c>
      <c r="E61" s="44">
        <f t="shared" si="0"/>
        <v>2020670.2941176472</v>
      </c>
      <c r="F61" s="25"/>
    </row>
    <row r="62" spans="1:7" ht="30">
      <c r="A62" s="7">
        <v>13</v>
      </c>
      <c r="B62" s="40" t="s">
        <v>129</v>
      </c>
      <c r="C62" s="25" t="s">
        <v>79</v>
      </c>
      <c r="D62" s="8">
        <v>5539024</v>
      </c>
      <c r="E62" s="44">
        <f t="shared" si="0"/>
        <v>1629124.705882353</v>
      </c>
      <c r="F62" s="25"/>
    </row>
    <row r="63" spans="1:7" ht="30">
      <c r="A63" s="7">
        <v>14</v>
      </c>
      <c r="B63" s="40" t="s">
        <v>130</v>
      </c>
      <c r="C63" s="25" t="s">
        <v>79</v>
      </c>
      <c r="D63" s="8">
        <v>5397885</v>
      </c>
      <c r="E63" s="44">
        <f t="shared" si="0"/>
        <v>1587613.2352941176</v>
      </c>
      <c r="F63" s="25"/>
    </row>
    <row r="64" spans="1:7" ht="45">
      <c r="A64" s="7">
        <v>15</v>
      </c>
      <c r="B64" s="40" t="s">
        <v>131</v>
      </c>
      <c r="C64" s="25" t="s">
        <v>81</v>
      </c>
      <c r="D64" s="8">
        <v>7996134</v>
      </c>
      <c r="E64" s="44">
        <f t="shared" si="0"/>
        <v>2351804.1176470588</v>
      </c>
      <c r="F64" s="25"/>
    </row>
    <row r="65" spans="1:6" ht="30">
      <c r="A65" s="7">
        <v>16</v>
      </c>
      <c r="B65" s="40" t="s">
        <v>132</v>
      </c>
      <c r="C65" s="25" t="s">
        <v>79</v>
      </c>
      <c r="D65" s="8">
        <v>6184710</v>
      </c>
      <c r="E65" s="44">
        <f t="shared" si="0"/>
        <v>1819032.3529411764</v>
      </c>
      <c r="F65" s="25"/>
    </row>
    <row r="66" spans="1:6" ht="30">
      <c r="A66" s="7">
        <v>17</v>
      </c>
      <c r="B66" s="40" t="s">
        <v>133</v>
      </c>
      <c r="C66" s="25" t="s">
        <v>79</v>
      </c>
      <c r="D66" s="8">
        <v>4534285</v>
      </c>
      <c r="E66" s="44">
        <f t="shared" si="0"/>
        <v>1333613.2352941176</v>
      </c>
      <c r="F66" s="25"/>
    </row>
    <row r="67" spans="1:6" ht="30">
      <c r="A67" s="7">
        <v>18</v>
      </c>
      <c r="B67" s="40" t="s">
        <v>134</v>
      </c>
      <c r="C67" s="25" t="s">
        <v>82</v>
      </c>
      <c r="D67" s="8">
        <v>1943558</v>
      </c>
      <c r="E67" s="44">
        <f t="shared" si="0"/>
        <v>571634.70588235301</v>
      </c>
      <c r="F67" s="25"/>
    </row>
    <row r="68" spans="1:6" ht="30">
      <c r="A68" s="7">
        <v>19</v>
      </c>
      <c r="B68" s="40" t="s">
        <v>135</v>
      </c>
      <c r="C68" s="25" t="s">
        <v>79</v>
      </c>
      <c r="D68" s="8">
        <v>8971306</v>
      </c>
      <c r="E68" s="44">
        <f t="shared" si="0"/>
        <v>2638619.411764706</v>
      </c>
      <c r="F68" s="25"/>
    </row>
    <row r="69" spans="1:6" ht="30">
      <c r="A69" s="7">
        <v>20</v>
      </c>
      <c r="B69" s="40" t="s">
        <v>136</v>
      </c>
      <c r="C69" s="25" t="s">
        <v>79</v>
      </c>
      <c r="D69" s="8">
        <v>8194137</v>
      </c>
      <c r="E69" s="44">
        <f t="shared" si="0"/>
        <v>2410040.2941176472</v>
      </c>
      <c r="F69" s="25"/>
    </row>
    <row r="70" spans="1:6" ht="30">
      <c r="A70" s="7">
        <v>21</v>
      </c>
      <c r="B70" s="40" t="s">
        <v>137</v>
      </c>
      <c r="C70" s="25" t="s">
        <v>79</v>
      </c>
      <c r="D70" s="8">
        <v>4157721</v>
      </c>
      <c r="E70" s="44">
        <f t="shared" si="0"/>
        <v>1222859.117647059</v>
      </c>
      <c r="F70" s="25"/>
    </row>
    <row r="71" spans="1:6" ht="30">
      <c r="A71" s="7">
        <v>22</v>
      </c>
      <c r="B71" s="40" t="s">
        <v>138</v>
      </c>
      <c r="C71" s="25" t="s">
        <v>79</v>
      </c>
      <c r="D71" s="8">
        <v>9311807</v>
      </c>
      <c r="E71" s="44">
        <f t="shared" si="0"/>
        <v>2738766.7647058824</v>
      </c>
      <c r="F71" s="25"/>
    </row>
    <row r="72" spans="1:6" ht="30">
      <c r="A72" s="7">
        <v>23</v>
      </c>
      <c r="B72" s="40" t="s">
        <v>139</v>
      </c>
      <c r="C72" s="25" t="s">
        <v>79</v>
      </c>
      <c r="D72" s="8">
        <v>5026090</v>
      </c>
      <c r="E72" s="44">
        <f t="shared" si="0"/>
        <v>1478261.7647058824</v>
      </c>
      <c r="F72" s="25"/>
    </row>
    <row r="73" spans="1:6" ht="30">
      <c r="A73" s="7">
        <v>24</v>
      </c>
      <c r="B73" s="40" t="s">
        <v>140</v>
      </c>
      <c r="C73" s="25" t="s">
        <v>79</v>
      </c>
      <c r="D73" s="8">
        <v>7667761</v>
      </c>
      <c r="E73" s="44">
        <f t="shared" si="0"/>
        <v>2255223.823529412</v>
      </c>
      <c r="F73" s="25"/>
    </row>
    <row r="74" spans="1:6" ht="30">
      <c r="A74" s="7">
        <v>25</v>
      </c>
      <c r="B74" s="40" t="s">
        <v>141</v>
      </c>
      <c r="C74" s="25" t="s">
        <v>79</v>
      </c>
      <c r="D74" s="8">
        <v>4521868</v>
      </c>
      <c r="E74" s="44">
        <f t="shared" si="0"/>
        <v>1329961.1764705882</v>
      </c>
      <c r="F74" s="25"/>
    </row>
    <row r="75" spans="1:6" ht="30">
      <c r="A75" s="7">
        <v>26</v>
      </c>
      <c r="B75" s="40" t="s">
        <v>142</v>
      </c>
      <c r="C75" s="25" t="s">
        <v>79</v>
      </c>
      <c r="D75" s="8">
        <v>7068014</v>
      </c>
      <c r="E75" s="44">
        <f t="shared" si="0"/>
        <v>2078827.6470588238</v>
      </c>
      <c r="F75" s="25"/>
    </row>
    <row r="76" spans="1:6" ht="30">
      <c r="A76" s="7">
        <v>27</v>
      </c>
      <c r="B76" s="40" t="s">
        <v>143</v>
      </c>
      <c r="C76" s="25" t="s">
        <v>79</v>
      </c>
      <c r="D76" s="8">
        <v>8293720</v>
      </c>
      <c r="E76" s="44">
        <f t="shared" ref="E76:E94" si="1">(D76*100/68)/2*40%</f>
        <v>2439329.411764706</v>
      </c>
      <c r="F76" s="25"/>
    </row>
    <row r="77" spans="1:6" ht="30">
      <c r="A77" s="7">
        <v>28</v>
      </c>
      <c r="B77" s="40" t="s">
        <v>144</v>
      </c>
      <c r="C77" s="25" t="s">
        <v>79</v>
      </c>
      <c r="D77" s="8">
        <v>10928783</v>
      </c>
      <c r="E77" s="44">
        <f t="shared" si="1"/>
        <v>3214347.9411764708</v>
      </c>
      <c r="F77" s="25"/>
    </row>
    <row r="78" spans="1:6" ht="30">
      <c r="A78" s="7">
        <v>29</v>
      </c>
      <c r="B78" s="40" t="s">
        <v>145</v>
      </c>
      <c r="C78" s="25" t="s">
        <v>79</v>
      </c>
      <c r="D78" s="8">
        <v>4772058</v>
      </c>
      <c r="E78" s="44">
        <f t="shared" si="1"/>
        <v>1403546.4705882354</v>
      </c>
      <c r="F78" s="25"/>
    </row>
    <row r="79" spans="1:6" ht="30">
      <c r="A79" s="7">
        <v>30</v>
      </c>
      <c r="B79" s="40" t="s">
        <v>146</v>
      </c>
      <c r="C79" s="25" t="s">
        <v>79</v>
      </c>
      <c r="D79" s="8">
        <v>7549013</v>
      </c>
      <c r="E79" s="44">
        <f t="shared" si="1"/>
        <v>2220297.9411764708</v>
      </c>
      <c r="F79" s="25"/>
    </row>
    <row r="80" spans="1:6" ht="30">
      <c r="A80" s="7">
        <v>31</v>
      </c>
      <c r="B80" s="40" t="s">
        <v>147</v>
      </c>
      <c r="C80" s="25" t="s">
        <v>79</v>
      </c>
      <c r="D80" s="8">
        <v>7837067</v>
      </c>
      <c r="E80" s="44">
        <f t="shared" si="1"/>
        <v>2305019.7058823532</v>
      </c>
      <c r="F80" s="25"/>
    </row>
    <row r="81" spans="1:6" ht="30">
      <c r="A81" s="7">
        <v>32</v>
      </c>
      <c r="B81" s="40" t="s">
        <v>148</v>
      </c>
      <c r="C81" s="25" t="s">
        <v>79</v>
      </c>
      <c r="D81" s="8">
        <v>6987599</v>
      </c>
      <c r="E81" s="44">
        <f t="shared" si="1"/>
        <v>2055176.1764705882</v>
      </c>
      <c r="F81" s="25"/>
    </row>
    <row r="82" spans="1:6" ht="30">
      <c r="A82" s="7">
        <v>33</v>
      </c>
      <c r="B82" s="40" t="s">
        <v>149</v>
      </c>
      <c r="C82" s="25" t="s">
        <v>79</v>
      </c>
      <c r="D82" s="8">
        <v>8491382</v>
      </c>
      <c r="E82" s="44">
        <f t="shared" si="1"/>
        <v>2497465.2941176472</v>
      </c>
      <c r="F82" s="25"/>
    </row>
    <row r="83" spans="1:6" ht="30">
      <c r="A83" s="7">
        <v>34</v>
      </c>
      <c r="B83" s="40" t="s">
        <v>150</v>
      </c>
      <c r="C83" s="25" t="s">
        <v>79</v>
      </c>
      <c r="D83" s="8">
        <v>8542382</v>
      </c>
      <c r="E83" s="44">
        <f t="shared" si="1"/>
        <v>2512465.2941176472</v>
      </c>
      <c r="F83" s="25"/>
    </row>
    <row r="84" spans="1:6" ht="30">
      <c r="A84" s="7">
        <v>35</v>
      </c>
      <c r="B84" s="40" t="s">
        <v>151</v>
      </c>
      <c r="C84" s="25" t="s">
        <v>79</v>
      </c>
      <c r="D84" s="8">
        <v>7702984</v>
      </c>
      <c r="E84" s="44">
        <f t="shared" si="1"/>
        <v>2265583.5294117648</v>
      </c>
      <c r="F84" s="25"/>
    </row>
    <row r="85" spans="1:6" ht="30">
      <c r="A85" s="7">
        <v>36</v>
      </c>
      <c r="B85" s="40" t="s">
        <v>152</v>
      </c>
      <c r="C85" s="25" t="s">
        <v>79</v>
      </c>
      <c r="D85" s="8">
        <v>16724618</v>
      </c>
      <c r="E85" s="44">
        <f t="shared" si="1"/>
        <v>4919005.2941176472</v>
      </c>
      <c r="F85" s="25"/>
    </row>
    <row r="86" spans="1:6" ht="30">
      <c r="A86" s="7">
        <v>37</v>
      </c>
      <c r="B86" s="40" t="s">
        <v>153</v>
      </c>
      <c r="C86" s="25" t="s">
        <v>79</v>
      </c>
      <c r="D86" s="8">
        <v>8642963</v>
      </c>
      <c r="E86" s="44">
        <f t="shared" si="1"/>
        <v>2542047.9411764708</v>
      </c>
      <c r="F86" s="25"/>
    </row>
    <row r="87" spans="1:6" ht="30">
      <c r="A87" s="7">
        <v>38</v>
      </c>
      <c r="B87" s="40" t="s">
        <v>154</v>
      </c>
      <c r="C87" s="25" t="s">
        <v>79</v>
      </c>
      <c r="D87" s="8">
        <v>9636260</v>
      </c>
      <c r="E87" s="44">
        <f t="shared" si="1"/>
        <v>2834194.1176470593</v>
      </c>
      <c r="F87" s="25"/>
    </row>
    <row r="88" spans="1:6" ht="30">
      <c r="A88" s="7">
        <v>39</v>
      </c>
      <c r="B88" s="40" t="s">
        <v>155</v>
      </c>
      <c r="C88" s="25" t="s">
        <v>79</v>
      </c>
      <c r="D88" s="8">
        <v>12282021</v>
      </c>
      <c r="E88" s="44">
        <f t="shared" si="1"/>
        <v>3612359.1176470588</v>
      </c>
      <c r="F88" s="25"/>
    </row>
    <row r="89" spans="1:6" ht="30">
      <c r="A89" s="7">
        <v>40</v>
      </c>
      <c r="B89" s="40" t="s">
        <v>156</v>
      </c>
      <c r="C89" s="25" t="s">
        <v>79</v>
      </c>
      <c r="D89" s="8">
        <v>5344664</v>
      </c>
      <c r="E89" s="44">
        <f t="shared" si="1"/>
        <v>1571960</v>
      </c>
      <c r="F89" s="25"/>
    </row>
    <row r="90" spans="1:6" ht="30">
      <c r="A90" s="7">
        <v>41</v>
      </c>
      <c r="B90" s="40" t="s">
        <v>157</v>
      </c>
      <c r="C90" s="25" t="s">
        <v>79</v>
      </c>
      <c r="D90" s="8">
        <v>7661682</v>
      </c>
      <c r="E90" s="44">
        <f t="shared" si="1"/>
        <v>2253435.8823529412</v>
      </c>
      <c r="F90" s="25"/>
    </row>
    <row r="91" spans="1:6" ht="30">
      <c r="A91" s="7">
        <v>42</v>
      </c>
      <c r="B91" s="40" t="s">
        <v>158</v>
      </c>
      <c r="C91" s="25" t="s">
        <v>159</v>
      </c>
      <c r="D91" s="8">
        <v>5144218</v>
      </c>
      <c r="E91" s="44">
        <f t="shared" si="1"/>
        <v>1513005.2941176472</v>
      </c>
      <c r="F91" s="25"/>
    </row>
    <row r="92" spans="1:6" ht="30">
      <c r="A92" s="7">
        <v>43</v>
      </c>
      <c r="B92" s="40" t="s">
        <v>160</v>
      </c>
      <c r="C92" s="25" t="s">
        <v>79</v>
      </c>
      <c r="D92" s="8">
        <v>9420749</v>
      </c>
      <c r="E92" s="44">
        <f t="shared" si="1"/>
        <v>2770808.5294117648</v>
      </c>
      <c r="F92" s="25"/>
    </row>
    <row r="93" spans="1:6" ht="30">
      <c r="A93" s="39">
        <v>44</v>
      </c>
      <c r="B93" s="11" t="s">
        <v>161</v>
      </c>
      <c r="C93" s="25" t="s">
        <v>159</v>
      </c>
      <c r="D93" s="8">
        <v>1903825</v>
      </c>
      <c r="E93" s="44">
        <f t="shared" si="1"/>
        <v>559948.5294117647</v>
      </c>
      <c r="F93" s="25"/>
    </row>
    <row r="94" spans="1:6" ht="30">
      <c r="A94" s="39">
        <v>45</v>
      </c>
      <c r="B94" s="46" t="s">
        <v>162</v>
      </c>
      <c r="C94" s="25" t="s">
        <v>79</v>
      </c>
      <c r="D94" s="8">
        <v>2961825</v>
      </c>
      <c r="E94" s="44">
        <f t="shared" si="1"/>
        <v>871125</v>
      </c>
      <c r="F94" s="25"/>
    </row>
    <row r="95" spans="1:6">
      <c r="A95" s="12"/>
      <c r="B95" s="13"/>
      <c r="C95" s="13"/>
      <c r="D95" s="8">
        <f>SUM(D11:D94)</f>
        <v>436323648</v>
      </c>
      <c r="E95" s="8">
        <f>SUM(E11:E94)</f>
        <v>128330484.70588236</v>
      </c>
      <c r="F95" s="25"/>
    </row>
    <row r="96" spans="1:6">
      <c r="E96" s="41"/>
    </row>
  </sheetData>
  <conditionalFormatting sqref="D4:D7">
    <cfRule type="expression" dxfId="0" priority="1">
      <formula>ISERROR($D4)</formula>
    </cfRule>
  </conditionalFormatting>
  <pageMargins left="0.2" right="0.22" top="0.35" bottom="0.49" header="0.19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tiendat</dc:creator>
  <cp:lastModifiedBy>tiendat</cp:lastModifiedBy>
  <cp:lastPrinted>2018-08-06T04:04:56Z</cp:lastPrinted>
  <dcterms:created xsi:type="dcterms:W3CDTF">2018-05-07T07:46:52Z</dcterms:created>
  <dcterms:modified xsi:type="dcterms:W3CDTF">2018-08-06T04:05:03Z</dcterms:modified>
</cp:coreProperties>
</file>