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8740" windowHeight="12015"/>
  </bookViews>
  <sheets>
    <sheet name="Sheet2" sheetId="2" r:id="rId1"/>
    <sheet name="Sheet3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F13" i="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2"/>
  <c r="E12"/>
  <c r="E95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F95" l="1"/>
</calcChain>
</file>

<file path=xl/sharedStrings.xml><?xml version="1.0" encoding="utf-8"?>
<sst xmlns="http://schemas.openxmlformats.org/spreadsheetml/2006/main" count="182" uniqueCount="182">
  <si>
    <t>Stt</t>
  </si>
  <si>
    <t>Đơn vị</t>
  </si>
  <si>
    <t>Trung tâm văn hóa -thể thao</t>
  </si>
  <si>
    <t>Thanh Tra</t>
  </si>
  <si>
    <t>Văn phòng Huyện ủy</t>
  </si>
  <si>
    <t>Ban Tổ chức Huyện ủy</t>
  </si>
  <si>
    <t>Ban Tuyên giáo Huyện ủy</t>
  </si>
  <si>
    <t>Ủy Ban kiểm tra Huyện ủy</t>
  </si>
  <si>
    <t>Phòng Y tế</t>
  </si>
  <si>
    <t>Trung tâm quản lý đầu tư xây dựng</t>
  </si>
  <si>
    <t>LIÊN ĐOÀN LAO ĐỘNG HUYỆN DƯƠNG MINH CHÂU</t>
  </si>
  <si>
    <t xml:space="preserve">              LIÊN ĐOÀN LAO ĐỘNG TÂY NINH</t>
  </si>
  <si>
    <t xml:space="preserve">     KINH PHÍ CÔNG ĐOÀN CHUYỂN VÀO TÀI KHOẢN </t>
  </si>
  <si>
    <t>Phòng Tài nguyên - Môi trường</t>
  </si>
  <si>
    <t>Số tiền 40% đoàn phí công đoàn CĐCS nộp về LĐLĐ huyện</t>
  </si>
  <si>
    <t>Phoøng Taøi chính KH</t>
  </si>
  <si>
    <t xml:space="preserve"> </t>
  </si>
  <si>
    <t>Phoøng NN - PTNT</t>
  </si>
  <si>
    <t>Phoøng Vaên hoaù TT</t>
  </si>
  <si>
    <t>Vaên phoøng HÑND-UBND</t>
  </si>
  <si>
    <t>Trung tâm BDCT</t>
  </si>
  <si>
    <t>Huyeän Ñoaøn</t>
  </si>
  <si>
    <t>Maët traän Toå quoác</t>
  </si>
  <si>
    <t>Hoäi LHPN</t>
  </si>
  <si>
    <t>Hoäi Noâng daân</t>
  </si>
  <si>
    <t xml:space="preserve">Phoøng Noäi vuï </t>
  </si>
  <si>
    <t>Ñaøi Truyeàn thanh</t>
  </si>
  <si>
    <t>Chi Cuïc Thueá</t>
  </si>
  <si>
    <t>Vieän Kieåm saùt</t>
  </si>
  <si>
    <t>Toaø Aùn</t>
  </si>
  <si>
    <t>Kho Baïc</t>
  </si>
  <si>
    <t>Thò Traán</t>
  </si>
  <si>
    <t>Xaõ Suoái Ñaù</t>
  </si>
  <si>
    <t>Xaõ Phan</t>
  </si>
  <si>
    <t>Xaõ Baøu Naêng</t>
  </si>
  <si>
    <t>Xaõ Chaø Laø</t>
  </si>
  <si>
    <t>Xaõ Caàu Khôûi</t>
  </si>
  <si>
    <t>Xaõ Truoâng Mít</t>
  </si>
  <si>
    <t>Xaõ Loäc Ninh</t>
  </si>
  <si>
    <t>Xaõ Beán Củi</t>
  </si>
  <si>
    <t>Xaõ Phöôùc Minh</t>
  </si>
  <si>
    <t>Xaõ Phöôùc Ninh</t>
  </si>
  <si>
    <t>MN Hướng Dương</t>
  </si>
  <si>
    <t>MN 20-11</t>
  </si>
  <si>
    <t>MN Phước Ninh</t>
  </si>
  <si>
    <t>MN Phước Minh</t>
  </si>
  <si>
    <t>MN Bến Củi</t>
  </si>
  <si>
    <t>MN Cầu Khởi</t>
  </si>
  <si>
    <t>MN Suối Đá</t>
  </si>
  <si>
    <t>MG xã Phan</t>
  </si>
  <si>
    <t>MG Truông Mít</t>
  </si>
  <si>
    <t>MG Lộc Ninh</t>
  </si>
  <si>
    <t>MG Chà Là</t>
  </si>
  <si>
    <t>TH Thuận An</t>
  </si>
  <si>
    <t>TH Ninh Hưng</t>
  </si>
  <si>
    <t>TH Phước Ninh B</t>
  </si>
  <si>
    <t>TH Bến Củi</t>
  </si>
  <si>
    <t>TH phước Ninh A</t>
  </si>
  <si>
    <t>TH Phước Minh B</t>
  </si>
  <si>
    <t>TH Cầu Khởi B</t>
  </si>
  <si>
    <t>TH Phước Minh A</t>
  </si>
  <si>
    <t>TH Truông Mít A</t>
  </si>
  <si>
    <t>TH Thuận Tân</t>
  </si>
  <si>
    <t>TH Lộc Ninh</t>
  </si>
  <si>
    <t>TH Suối Đá B</t>
  </si>
  <si>
    <t>TH Bình Linh</t>
  </si>
  <si>
    <t>TH Suối Đá A</t>
  </si>
  <si>
    <t>TH Phước Hội</t>
  </si>
  <si>
    <t>TH Bàu Năng B</t>
  </si>
  <si>
    <t>TH Bàu Năng A</t>
  </si>
  <si>
    <t>TH Thị Trấn B</t>
  </si>
  <si>
    <t>TH Thị Trấn A</t>
  </si>
  <si>
    <t>TH xã Phan</t>
  </si>
  <si>
    <t>TH Cầu Khởi A</t>
  </si>
  <si>
    <t>THCS Thị Trấn</t>
  </si>
  <si>
    <t>THCS Suối Đá</t>
  </si>
  <si>
    <t>THCS xã Phan</t>
  </si>
  <si>
    <t>THCS Bàu Năng</t>
  </si>
  <si>
    <t>THCS Chà Là</t>
  </si>
  <si>
    <t>THCS Cầu Khởi</t>
  </si>
  <si>
    <t>THCS Truông Mít</t>
  </si>
  <si>
    <t>THCS Bến Củi</t>
  </si>
  <si>
    <t>THCS Phước Ninh</t>
  </si>
  <si>
    <t>THCS Phước Minh</t>
  </si>
  <si>
    <t>THCS Lộc Ninh</t>
  </si>
  <si>
    <t>Phòng Giáo dục</t>
  </si>
  <si>
    <t>Trung tâm giáo dục thường xuyên</t>
  </si>
  <si>
    <r>
      <t xml:space="preserve">Phoøng Kinh tế </t>
    </r>
    <r>
      <rPr>
        <sz val="10"/>
        <rFont val="Times New Roman"/>
        <family val="1"/>
      </rPr>
      <t>và h</t>
    </r>
    <r>
      <rPr>
        <sz val="10"/>
        <rFont val="VNI-Times"/>
      </rPr>
      <t>ạ tầng</t>
    </r>
  </si>
  <si>
    <r>
      <rPr>
        <sz val="10"/>
        <rFont val="Times New Roman"/>
        <family val="1"/>
      </rPr>
      <t xml:space="preserve">Phòng </t>
    </r>
    <r>
      <rPr>
        <sz val="10"/>
        <rFont val="VNI-Times"/>
      </rPr>
      <t>LĐTB XH</t>
    </r>
  </si>
  <si>
    <r>
      <t xml:space="preserve">Chi cục Thi Haønh aùn </t>
    </r>
    <r>
      <rPr>
        <sz val="10"/>
        <rFont val="Times New Roman"/>
        <family val="1"/>
      </rPr>
      <t>dân</t>
    </r>
    <r>
      <rPr>
        <sz val="10"/>
        <rFont val="VNI-Times"/>
      </rPr>
      <t xml:space="preserve"> sự</t>
    </r>
  </si>
  <si>
    <t>Diễn giải</t>
  </si>
  <si>
    <t>Số tiền LĐLĐ huyện chuyển vào TK CĐCS</t>
  </si>
  <si>
    <t>Ghi chú</t>
  </si>
  <si>
    <t xml:space="preserve">chưa có TK </t>
  </si>
  <si>
    <t>Tổng cộng</t>
  </si>
  <si>
    <t xml:space="preserve">        Số tài khoản: 121000035297. Tại Ngân hàng TMCP Công Thương - Chi nhánh Hòa Thành -PGD DMC </t>
  </si>
  <si>
    <t xml:space="preserve">       Các CĐCS liên hệ ngân hàng nhận giấy báo có để làm chứng từ nhập phần mềm</t>
  </si>
  <si>
    <t xml:space="preserve">                            CĐCS QUÝ IV NĂM 2018</t>
  </si>
  <si>
    <t xml:space="preserve">        Đề nghị các CĐCS hoàn thành việc nộp 40% đoàn phí công đoàn về tài khoản của LĐLĐ huyện trước ngày 31/10/2019 </t>
  </si>
  <si>
    <t>tc</t>
  </si>
  <si>
    <t>nn</t>
  </si>
  <si>
    <t>ktht</t>
  </si>
  <si>
    <t>vh</t>
  </si>
  <si>
    <t>ttvh</t>
  </si>
  <si>
    <t>tt</t>
  </si>
  <si>
    <t>ub</t>
  </si>
  <si>
    <t>hu</t>
  </si>
  <si>
    <t>btc</t>
  </si>
  <si>
    <t>btg</t>
  </si>
  <si>
    <t>ubkt</t>
  </si>
  <si>
    <t>bdct</t>
  </si>
  <si>
    <t>hd</t>
  </si>
  <si>
    <t>mt</t>
  </si>
  <si>
    <t>pn</t>
  </si>
  <si>
    <t>nd</t>
  </si>
  <si>
    <t>nv</t>
  </si>
  <si>
    <t>tbxh</t>
  </si>
  <si>
    <t>dtt</t>
  </si>
  <si>
    <t>yt</t>
  </si>
  <si>
    <t>tn</t>
  </si>
  <si>
    <t>xd</t>
  </si>
  <si>
    <t>t</t>
  </si>
  <si>
    <t>vks</t>
  </si>
  <si>
    <t>ta</t>
  </si>
  <si>
    <t>kb</t>
  </si>
  <si>
    <t>ds</t>
  </si>
  <si>
    <t>ubtt</t>
  </si>
  <si>
    <t>xsd</t>
  </si>
  <si>
    <t>xp</t>
  </si>
  <si>
    <t>xbn</t>
  </si>
  <si>
    <t>xcl</t>
  </si>
  <si>
    <t>xck</t>
  </si>
  <si>
    <t>xtm</t>
  </si>
  <si>
    <t>xln</t>
  </si>
  <si>
    <t>xbc</t>
  </si>
  <si>
    <t>xpm</t>
  </si>
  <si>
    <t>xpn</t>
  </si>
  <si>
    <t>mnhd</t>
  </si>
  <si>
    <t>mn20</t>
  </si>
  <si>
    <t>mnpn</t>
  </si>
  <si>
    <t>mnpm</t>
  </si>
  <si>
    <t>mnbc</t>
  </si>
  <si>
    <t>mnck</t>
  </si>
  <si>
    <t>mnsd</t>
  </si>
  <si>
    <t>mgxp</t>
  </si>
  <si>
    <t>mgtm</t>
  </si>
  <si>
    <t>mgln</t>
  </si>
  <si>
    <t>mgcl</t>
  </si>
  <si>
    <t>that</t>
  </si>
  <si>
    <t>thnh</t>
  </si>
  <si>
    <t>thpnb</t>
  </si>
  <si>
    <t>thbc</t>
  </si>
  <si>
    <t>thpna</t>
  </si>
  <si>
    <t>thpmb</t>
  </si>
  <si>
    <t>thckb</t>
  </si>
  <si>
    <t>thpma</t>
  </si>
  <si>
    <t>thtma</t>
  </si>
  <si>
    <t>thtt</t>
  </si>
  <si>
    <t>thln</t>
  </si>
  <si>
    <t>thsdb</t>
  </si>
  <si>
    <t>thbl</t>
  </si>
  <si>
    <t>thsda</t>
  </si>
  <si>
    <t>thph</t>
  </si>
  <si>
    <t>thbnb</t>
  </si>
  <si>
    <t>thbna</t>
  </si>
  <si>
    <t>thttb</t>
  </si>
  <si>
    <t>thtta</t>
  </si>
  <si>
    <t>thxp</t>
  </si>
  <si>
    <t>thcka</t>
  </si>
  <si>
    <t>cstt</t>
  </si>
  <si>
    <t>cssd</t>
  </si>
  <si>
    <t>csxp</t>
  </si>
  <si>
    <t>csbn</t>
  </si>
  <si>
    <t>cscl</t>
  </si>
  <si>
    <t>csck</t>
  </si>
  <si>
    <t>cstm</t>
  </si>
  <si>
    <t>csbc</t>
  </si>
  <si>
    <t>cspn</t>
  </si>
  <si>
    <t>cspm</t>
  </si>
  <si>
    <t>csln</t>
  </si>
  <si>
    <t>pgd</t>
  </si>
  <si>
    <t>gdtx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</si>
</sst>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name val="VNI-Times"/>
    </font>
    <font>
      <sz val="11"/>
      <name val="Times New Roman"/>
      <family val="1"/>
    </font>
    <font>
      <b/>
      <sz val="1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0" fillId="0" borderId="0" xfId="1" applyNumberFormat="1" applyFont="1"/>
    <xf numFmtId="0" fontId="2" fillId="0" borderId="0" xfId="0" applyFont="1" applyBorder="1" applyAlignment="1"/>
    <xf numFmtId="0" fontId="4" fillId="2" borderId="1" xfId="0" applyFont="1" applyFill="1" applyBorder="1" applyAlignment="1">
      <alignment horizontal="center" vertical="center"/>
    </xf>
    <xf numFmtId="3" fontId="4" fillId="2" borderId="1" xfId="1" applyNumberFormat="1" applyFont="1" applyFill="1" applyBorder="1"/>
    <xf numFmtId="0" fontId="0" fillId="2" borderId="0" xfId="0" applyFill="1"/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3" fontId="4" fillId="2" borderId="1" xfId="1" applyNumberFormat="1" applyFont="1" applyFill="1" applyBorder="1" applyAlignment="1">
      <alignment wrapText="1"/>
    </xf>
    <xf numFmtId="3" fontId="4" fillId="2" borderId="0" xfId="1" applyNumberFormat="1" applyFont="1" applyFill="1" applyBorder="1" applyAlignment="1">
      <alignment wrapText="1"/>
    </xf>
    <xf numFmtId="164" fontId="4" fillId="0" borderId="1" xfId="2" applyNumberFormat="1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8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3" fontId="11" fillId="2" borderId="1" xfId="1" applyNumberFormat="1" applyFont="1" applyFill="1" applyBorder="1"/>
    <xf numFmtId="0" fontId="13" fillId="2" borderId="2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</cellXfs>
  <cellStyles count="3">
    <cellStyle name="Comma" xfId="2" builtinId="3"/>
    <cellStyle name="Comma [0]" xfId="1" builtinId="6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I%20CHINH/2018/C&#416;%20S&#7902;/THU%20KPC&#272;%20C&#272;CS%20NG&#192;NH%20HUY&#7878;N-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"/>
      <sheetName val="T02"/>
      <sheetName val="T03"/>
      <sheetName val="QUÝ I"/>
      <sheetName val="T04"/>
      <sheetName val="T05"/>
      <sheetName val="T06"/>
      <sheetName val="QUÝ II"/>
      <sheetName val="chuyển quý II"/>
      <sheetName val="T07"/>
      <sheetName val="T08"/>
      <sheetName val="T09"/>
      <sheetName val="QUÝ III"/>
      <sheetName val="chuyển quý III"/>
      <sheetName val="T10"/>
      <sheetName val="T11"/>
      <sheetName val="T12"/>
      <sheetName val="QUÝ 4"/>
      <sheetName val="in phiếu"/>
      <sheetName val="tổng hợp 2%"/>
      <sheetName val="QUÝ IV-17"/>
      <sheetName val="tổng hợp 40%"/>
      <sheetName val="tiết giảm"/>
      <sheetName val="Sheet4"/>
      <sheetName val="tổng hợp 68%"/>
      <sheetName val="lương"/>
      <sheetName val="danh mục"/>
      <sheetName val="Sheet3"/>
      <sheetName val="tổng"/>
      <sheetName val="Sheet2"/>
      <sheetName val="PT"/>
      <sheetName val="PC"/>
      <sheetName val="Sheet1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tc</v>
          </cell>
          <cell r="C7">
            <v>1028303</v>
          </cell>
          <cell r="D7" t="str">
            <v>Phoøng Taøi chính KH</v>
          </cell>
          <cell r="E7">
            <v>2564550</v>
          </cell>
          <cell r="F7">
            <v>1743894</v>
          </cell>
          <cell r="G7">
            <v>512910</v>
          </cell>
          <cell r="H7" t="str">
            <v>Cấp 68% KPCĐ quý 4 năm 2018</v>
          </cell>
        </row>
        <row r="8">
          <cell r="B8" t="str">
            <v>nn</v>
          </cell>
          <cell r="C8">
            <v>1027700</v>
          </cell>
          <cell r="D8" t="str">
            <v>Phoøng NN - PTNT</v>
          </cell>
          <cell r="E8">
            <v>1282692</v>
          </cell>
          <cell r="F8">
            <v>872231</v>
          </cell>
          <cell r="G8">
            <v>256538</v>
          </cell>
          <cell r="H8" t="str">
            <v>Cấp 68% KPCĐ quý 4 năm 2018</v>
          </cell>
        </row>
        <row r="9">
          <cell r="B9" t="str">
            <v>ktht</v>
          </cell>
          <cell r="C9">
            <v>1023473</v>
          </cell>
          <cell r="D9" t="str">
            <v>Phoøng Kinh tế và hạ tầng</v>
          </cell>
          <cell r="E9">
            <v>2024284</v>
          </cell>
          <cell r="F9">
            <v>1376513</v>
          </cell>
          <cell r="G9">
            <v>404857</v>
          </cell>
          <cell r="H9" t="str">
            <v>Cấp 68% KPCĐ quý 4 năm 2018</v>
          </cell>
        </row>
        <row r="10">
          <cell r="C10">
            <v>1102540</v>
          </cell>
          <cell r="D10" t="str">
            <v>Đội quản lý sữa chữa đường bộ</v>
          </cell>
          <cell r="E10">
            <v>0</v>
          </cell>
          <cell r="F10">
            <v>0</v>
          </cell>
          <cell r="G10">
            <v>0</v>
          </cell>
          <cell r="H10" t="str">
            <v>Cấp 68% KPCĐ quý 4 năm 2018</v>
          </cell>
        </row>
        <row r="11">
          <cell r="B11" t="str">
            <v>vh</v>
          </cell>
          <cell r="C11">
            <v>1028237</v>
          </cell>
          <cell r="D11" t="str">
            <v>Phoøng Vaên hoaù TT</v>
          </cell>
          <cell r="E11">
            <v>1246412</v>
          </cell>
          <cell r="F11">
            <v>1440390</v>
          </cell>
          <cell r="G11">
            <v>423644</v>
          </cell>
          <cell r="H11" t="str">
            <v>Cấp 68% KPCĐ quý 4 năm 2018</v>
          </cell>
        </row>
        <row r="12">
          <cell r="B12" t="str">
            <v>ttvh</v>
          </cell>
          <cell r="C12">
            <v>1116164</v>
          </cell>
          <cell r="D12" t="str">
            <v>Trung tâm văn hóa -thể thao</v>
          </cell>
          <cell r="E12">
            <v>0</v>
          </cell>
          <cell r="F12">
            <v>0</v>
          </cell>
          <cell r="G12">
            <v>0</v>
          </cell>
          <cell r="H12" t="str">
            <v>Cấp 68% KPCĐ quý 4 năm 2018</v>
          </cell>
        </row>
        <row r="13">
          <cell r="B13" t="str">
            <v>tt</v>
          </cell>
          <cell r="C13">
            <v>1028243</v>
          </cell>
          <cell r="D13" t="str">
            <v>Thanh Tra</v>
          </cell>
          <cell r="E13">
            <v>1416273</v>
          </cell>
          <cell r="F13">
            <v>963066</v>
          </cell>
          <cell r="G13">
            <v>283255</v>
          </cell>
          <cell r="H13" t="str">
            <v>Cấp 68% KPCĐ quý 4 năm 2018</v>
          </cell>
        </row>
        <row r="14">
          <cell r="B14" t="str">
            <v>ub</v>
          </cell>
          <cell r="C14">
            <v>1028232</v>
          </cell>
          <cell r="D14" t="str">
            <v>Vaên phoøng HÑND-UBND</v>
          </cell>
          <cell r="E14">
            <v>7409105</v>
          </cell>
          <cell r="F14">
            <v>5038191</v>
          </cell>
          <cell r="G14">
            <v>1481821</v>
          </cell>
          <cell r="H14" t="str">
            <v>Cấp 68% KPCĐ quý 4 năm 2018</v>
          </cell>
        </row>
        <row r="15">
          <cell r="B15" t="str">
            <v>hu</v>
          </cell>
          <cell r="C15">
            <v>1028408</v>
          </cell>
          <cell r="D15" t="str">
            <v>Văn phòng Huyện ủy</v>
          </cell>
          <cell r="E15">
            <v>4991535</v>
          </cell>
          <cell r="F15">
            <v>3394244</v>
          </cell>
          <cell r="G15">
            <v>998307</v>
          </cell>
          <cell r="H15" t="str">
            <v>Cấp 68% KPCĐ quý 4 năm 2018</v>
          </cell>
        </row>
        <row r="16">
          <cell r="B16" t="str">
            <v>btc</v>
          </cell>
          <cell r="C16" t="str">
            <v>btc</v>
          </cell>
          <cell r="D16" t="str">
            <v>Ban Tổ chức Huyện ủy</v>
          </cell>
          <cell r="E16">
            <v>2264311</v>
          </cell>
          <cell r="F16">
            <v>1539731</v>
          </cell>
          <cell r="G16">
            <v>452862</v>
          </cell>
          <cell r="H16" t="str">
            <v>Cấp 68% KPCĐ quý 4 năm 2018</v>
          </cell>
        </row>
        <row r="17">
          <cell r="B17" t="str">
            <v>btg</v>
          </cell>
          <cell r="C17" t="str">
            <v>btg</v>
          </cell>
          <cell r="D17" t="str">
            <v>Ban Tuyên giáo Huyện ủy</v>
          </cell>
          <cell r="E17">
            <v>1729994</v>
          </cell>
          <cell r="F17">
            <v>1176396</v>
          </cell>
          <cell r="G17">
            <v>345999</v>
          </cell>
          <cell r="H17" t="str">
            <v>Cấp 68% KPCĐ quý 4 năm 2018</v>
          </cell>
        </row>
        <row r="18">
          <cell r="B18" t="str">
            <v>ubkt</v>
          </cell>
          <cell r="C18" t="str">
            <v>ubkt</v>
          </cell>
          <cell r="D18" t="str">
            <v>Ủy Ban kiểm tra Huyện ủy</v>
          </cell>
          <cell r="E18">
            <v>1951327</v>
          </cell>
          <cell r="F18">
            <v>1326902</v>
          </cell>
          <cell r="G18">
            <v>390265</v>
          </cell>
          <cell r="H18" t="str">
            <v>Cấp 68% KPCĐ quý 4 năm 2018</v>
          </cell>
        </row>
        <row r="19">
          <cell r="B19" t="str">
            <v>dv</v>
          </cell>
          <cell r="C19" t="str">
            <v>bdv</v>
          </cell>
          <cell r="D19" t="str">
            <v>Ban Dân vận Huyện ủy</v>
          </cell>
          <cell r="E19">
            <v>1440602</v>
          </cell>
          <cell r="F19">
            <v>979609</v>
          </cell>
          <cell r="G19">
            <v>288120</v>
          </cell>
          <cell r="H19" t="str">
            <v>Cấp 68% KPCĐ quý 4 năm 2018</v>
          </cell>
        </row>
        <row r="20">
          <cell r="B20" t="str">
            <v>bdct</v>
          </cell>
          <cell r="C20">
            <v>1027707</v>
          </cell>
          <cell r="D20" t="str">
            <v>Trung tâm BDCT</v>
          </cell>
          <cell r="E20">
            <v>1393678</v>
          </cell>
          <cell r="F20">
            <v>947701</v>
          </cell>
          <cell r="G20">
            <v>278736</v>
          </cell>
          <cell r="H20" t="str">
            <v>Cấp 68% KPCĐ quý 4 năm 2018</v>
          </cell>
        </row>
        <row r="21">
          <cell r="B21" t="str">
            <v>hd</v>
          </cell>
          <cell r="C21">
            <v>1028330</v>
          </cell>
          <cell r="D21" t="str">
            <v>Huyeän Ñoaøn</v>
          </cell>
          <cell r="E21">
            <v>1174440</v>
          </cell>
          <cell r="F21">
            <v>1605637</v>
          </cell>
          <cell r="G21">
            <v>472246</v>
          </cell>
          <cell r="H21" t="str">
            <v>Cấp 68% KPCĐ quý 4 năm 2018</v>
          </cell>
        </row>
        <row r="22">
          <cell r="C22">
            <v>1028333</v>
          </cell>
          <cell r="D22" t="str">
            <v>Hoäi CCB</v>
          </cell>
          <cell r="E22">
            <v>1186791</v>
          </cell>
          <cell r="H22" t="str">
            <v>Cấp 68% KPCĐ quý 4 năm 2018</v>
          </cell>
        </row>
        <row r="23">
          <cell r="B23" t="str">
            <v>mt</v>
          </cell>
          <cell r="C23">
            <v>1028244</v>
          </cell>
          <cell r="D23" t="str">
            <v>Maët traän Toå quoác</v>
          </cell>
          <cell r="E23">
            <v>3421068</v>
          </cell>
          <cell r="F23">
            <v>2326326</v>
          </cell>
          <cell r="G23">
            <v>684214</v>
          </cell>
          <cell r="H23" t="str">
            <v>Cấp 68% KPCĐ quý 4 năm 2018</v>
          </cell>
        </row>
        <row r="24">
          <cell r="C24">
            <v>1028302</v>
          </cell>
          <cell r="D24" t="str">
            <v>Phoøng Tö Phaùp</v>
          </cell>
          <cell r="E24">
            <v>871808</v>
          </cell>
          <cell r="H24" t="str">
            <v>Cấp 68% KPCĐ quý 4 năm 2018</v>
          </cell>
        </row>
        <row r="25">
          <cell r="B25" t="str">
            <v>pn</v>
          </cell>
          <cell r="C25">
            <v>1028331</v>
          </cell>
          <cell r="D25" t="str">
            <v>Hoäi LHPN</v>
          </cell>
          <cell r="E25">
            <v>1251834</v>
          </cell>
          <cell r="F25">
            <v>851247</v>
          </cell>
          <cell r="G25">
            <v>250367</v>
          </cell>
          <cell r="H25" t="str">
            <v>Cấp 68% KPCĐ quý 4 năm 2018</v>
          </cell>
        </row>
        <row r="26">
          <cell r="B26" t="str">
            <v>nd</v>
          </cell>
          <cell r="C26">
            <v>1028332</v>
          </cell>
          <cell r="D26" t="str">
            <v>Hoäi Noâng daân</v>
          </cell>
          <cell r="E26">
            <v>1252216</v>
          </cell>
          <cell r="F26">
            <v>851507</v>
          </cell>
          <cell r="G26">
            <v>250443</v>
          </cell>
          <cell r="H26" t="str">
            <v>Cấp 68% KPCĐ quý 4 năm 2018</v>
          </cell>
        </row>
        <row r="27">
          <cell r="B27" t="str">
            <v>nv</v>
          </cell>
          <cell r="C27">
            <v>1028320</v>
          </cell>
          <cell r="D27" t="str">
            <v xml:space="preserve">Phoøng Noäi vuï </v>
          </cell>
          <cell r="E27">
            <v>2753535</v>
          </cell>
          <cell r="F27">
            <v>1872404</v>
          </cell>
          <cell r="G27">
            <v>550707</v>
          </cell>
          <cell r="H27" t="str">
            <v>Cấp 68% KPCĐ quý 4 năm 2018</v>
          </cell>
        </row>
        <row r="28">
          <cell r="B28" t="str">
            <v>tbxh</v>
          </cell>
          <cell r="C28">
            <v>1028327</v>
          </cell>
          <cell r="D28" t="str">
            <v>Phòng LĐTB XH</v>
          </cell>
          <cell r="E28">
            <v>3005526</v>
          </cell>
          <cell r="F28">
            <v>2043758</v>
          </cell>
          <cell r="G28">
            <v>601105</v>
          </cell>
          <cell r="H28" t="str">
            <v>Cấp 68% KPCĐ quý 4 năm 2018</v>
          </cell>
        </row>
        <row r="29">
          <cell r="B29" t="str">
            <v>dtt</v>
          </cell>
          <cell r="C29">
            <v>1028324</v>
          </cell>
          <cell r="D29" t="str">
            <v>Ñaøi Truyeàn thanh</v>
          </cell>
          <cell r="E29">
            <v>1908909</v>
          </cell>
          <cell r="F29">
            <v>1298058</v>
          </cell>
          <cell r="G29">
            <v>381782</v>
          </cell>
          <cell r="H29" t="str">
            <v>Cấp 68% KPCĐ quý 4 năm 2018</v>
          </cell>
        </row>
        <row r="30">
          <cell r="C30">
            <v>1028322</v>
          </cell>
          <cell r="D30" t="str">
            <v>Chữ thập đỏ</v>
          </cell>
          <cell r="E30">
            <v>1113326</v>
          </cell>
          <cell r="H30" t="str">
            <v>Cấp 68% KPCĐ quý 4 năm 2018</v>
          </cell>
        </row>
        <row r="31">
          <cell r="B31" t="str">
            <v>yt</v>
          </cell>
          <cell r="C31">
            <v>1029327</v>
          </cell>
          <cell r="D31" t="str">
            <v>Phòng Y tế</v>
          </cell>
          <cell r="E31">
            <v>445356</v>
          </cell>
          <cell r="F31">
            <v>1810204</v>
          </cell>
          <cell r="G31">
            <v>532413</v>
          </cell>
          <cell r="H31" t="str">
            <v>Cấp 68% KPCĐ quý 4 năm 2018</v>
          </cell>
        </row>
        <row r="32">
          <cell r="C32">
            <v>1027906</v>
          </cell>
          <cell r="D32" t="str">
            <v>Hội Đông y</v>
          </cell>
          <cell r="E32">
            <v>1103382</v>
          </cell>
          <cell r="H32" t="str">
            <v>Cấp 68% KPCĐ quý 4 năm 2018</v>
          </cell>
        </row>
        <row r="33">
          <cell r="B33" t="str">
            <v>tn</v>
          </cell>
          <cell r="C33">
            <v>1028325</v>
          </cell>
          <cell r="D33" t="str">
            <v>Phòng Tài nguyên - Môi trường</v>
          </cell>
          <cell r="E33">
            <v>1953506</v>
          </cell>
          <cell r="F33">
            <v>1722532</v>
          </cell>
          <cell r="G33">
            <v>506627</v>
          </cell>
          <cell r="H33" t="str">
            <v>Cấp 68% KPCĐ quý 4 năm 2018</v>
          </cell>
        </row>
        <row r="34">
          <cell r="C34">
            <v>1029326</v>
          </cell>
          <cell r="D34" t="str">
            <v>Phoøng ñaêng kyù quyeàn SDÑ</v>
          </cell>
          <cell r="E34">
            <v>0</v>
          </cell>
          <cell r="F34">
            <v>0</v>
          </cell>
          <cell r="G34">
            <v>0</v>
          </cell>
          <cell r="H34" t="str">
            <v>Cấp 68% KPCĐ quý 4 năm 2018</v>
          </cell>
        </row>
        <row r="35">
          <cell r="C35">
            <v>9077933</v>
          </cell>
          <cell r="D35" t="str">
            <v>VP đăng ký đất đai tỉnh Tây Ninh - CN Dương Minh Châu</v>
          </cell>
          <cell r="E35">
            <v>0</v>
          </cell>
          <cell r="F35">
            <v>0</v>
          </cell>
          <cell r="G35">
            <v>0</v>
          </cell>
          <cell r="H35" t="str">
            <v>Cấp 68% KPCĐ quý 4 năm 2018</v>
          </cell>
        </row>
        <row r="36">
          <cell r="C36">
            <v>1058879</v>
          </cell>
          <cell r="D36" t="str">
            <v>Phòng thống kê</v>
          </cell>
          <cell r="E36">
            <v>579630</v>
          </cell>
          <cell r="H36" t="str">
            <v>Cấp 68% KPCĐ quý 4 năm 2018</v>
          </cell>
        </row>
        <row r="37">
          <cell r="B37" t="str">
            <v>xd</v>
          </cell>
          <cell r="C37">
            <v>3021420</v>
          </cell>
          <cell r="D37" t="str">
            <v>Trung tâm quản lý đầu tư xây dựng</v>
          </cell>
          <cell r="E37">
            <v>4756024</v>
          </cell>
          <cell r="F37">
            <v>3234096</v>
          </cell>
          <cell r="G37">
            <v>951205</v>
          </cell>
          <cell r="H37" t="str">
            <v>Cấp 68% KPCĐ tháng 8 - tháng 12 năm 2018</v>
          </cell>
        </row>
        <row r="38">
          <cell r="B38" t="str">
            <v>t</v>
          </cell>
          <cell r="C38">
            <v>1054233</v>
          </cell>
          <cell r="D38" t="str">
            <v>Chi Cuïc Thueá</v>
          </cell>
          <cell r="E38">
            <v>14895457</v>
          </cell>
          <cell r="F38">
            <v>10128911</v>
          </cell>
          <cell r="G38">
            <v>2979091</v>
          </cell>
          <cell r="H38" t="str">
            <v>Cấp 68% KPCĐ quý 4 năm 2018</v>
          </cell>
        </row>
        <row r="39">
          <cell r="B39" t="str">
            <v>vks</v>
          </cell>
          <cell r="C39">
            <v>1053618</v>
          </cell>
          <cell r="D39" t="str">
            <v>Vieän Kieåm saùt</v>
          </cell>
          <cell r="E39">
            <v>4192209</v>
          </cell>
          <cell r="F39">
            <v>2850702</v>
          </cell>
          <cell r="G39">
            <v>838442</v>
          </cell>
          <cell r="H39" t="str">
            <v>Cấp 68% KPCĐ quý 4 năm 2018</v>
          </cell>
        </row>
        <row r="40">
          <cell r="B40" t="str">
            <v>ta</v>
          </cell>
          <cell r="C40">
            <v>1054872</v>
          </cell>
          <cell r="D40" t="str">
            <v>Toaø Aùn</v>
          </cell>
          <cell r="E40">
            <v>6901734</v>
          </cell>
          <cell r="F40">
            <v>4693179</v>
          </cell>
          <cell r="G40">
            <v>1380347</v>
          </cell>
          <cell r="H40" t="str">
            <v>Cấp 68% KPCĐ quý 4 năm 2018</v>
          </cell>
        </row>
        <row r="41">
          <cell r="B41" t="str">
            <v>kb</v>
          </cell>
          <cell r="C41">
            <v>1055398</v>
          </cell>
          <cell r="D41" t="str">
            <v>Kho Baïc</v>
          </cell>
          <cell r="E41">
            <v>3550881</v>
          </cell>
          <cell r="F41">
            <v>2414599</v>
          </cell>
          <cell r="G41">
            <v>710176</v>
          </cell>
          <cell r="H41" t="str">
            <v>Cấp 68% KPCĐ quý 4 năm 2018</v>
          </cell>
        </row>
        <row r="42">
          <cell r="B42" t="str">
            <v>ds</v>
          </cell>
          <cell r="C42">
            <v>1051472</v>
          </cell>
          <cell r="D42" t="str">
            <v>Chi cục Thi Haønh aùn dân sự</v>
          </cell>
          <cell r="E42">
            <v>4691310</v>
          </cell>
          <cell r="F42">
            <v>3190091</v>
          </cell>
          <cell r="G42">
            <v>938262</v>
          </cell>
          <cell r="H42" t="str">
            <v>Cấp 68% KPCĐ quý 4 năm 2018</v>
          </cell>
        </row>
        <row r="43">
          <cell r="B43" t="str">
            <v>ubtt</v>
          </cell>
          <cell r="C43">
            <v>1030628</v>
          </cell>
          <cell r="D43" t="str">
            <v>Thò Traán</v>
          </cell>
          <cell r="E43">
            <v>6050670</v>
          </cell>
          <cell r="F43">
            <v>4114456</v>
          </cell>
          <cell r="G43">
            <v>1210134</v>
          </cell>
          <cell r="H43" t="str">
            <v>Cấp 68% KPCĐ quý 4 năm 2018</v>
          </cell>
        </row>
        <row r="44">
          <cell r="B44" t="str">
            <v>xsd</v>
          </cell>
          <cell r="C44">
            <v>1030617</v>
          </cell>
          <cell r="D44" t="str">
            <v>Xaõ Suoái Ñaù</v>
          </cell>
          <cell r="E44">
            <v>6711798</v>
          </cell>
          <cell r="F44">
            <v>4564023</v>
          </cell>
          <cell r="G44">
            <v>1342360</v>
          </cell>
          <cell r="H44" t="str">
            <v>Cấp 68% KPCĐ quý 4 năm 2018</v>
          </cell>
        </row>
        <row r="45">
          <cell r="B45" t="str">
            <v>xp</v>
          </cell>
          <cell r="C45">
            <v>1030618</v>
          </cell>
          <cell r="D45" t="str">
            <v>Xaõ Phan</v>
          </cell>
          <cell r="E45">
            <v>6077760</v>
          </cell>
          <cell r="F45">
            <v>4132877</v>
          </cell>
          <cell r="G45">
            <v>1215552</v>
          </cell>
          <cell r="H45" t="str">
            <v>Cấp 68% KPCĐ quý 4 năm 2018</v>
          </cell>
        </row>
        <row r="46">
          <cell r="B46" t="str">
            <v>xbn</v>
          </cell>
          <cell r="C46">
            <v>1030621</v>
          </cell>
          <cell r="D46" t="str">
            <v>Xaõ Baøu Naêng</v>
          </cell>
          <cell r="E46">
            <v>6950164</v>
          </cell>
          <cell r="F46">
            <v>4726112</v>
          </cell>
          <cell r="G46">
            <v>1390033</v>
          </cell>
          <cell r="H46" t="str">
            <v>Cấp 68% KPCĐ quý 4 năm 2018</v>
          </cell>
        </row>
        <row r="47">
          <cell r="B47" t="str">
            <v>xcl</v>
          </cell>
          <cell r="C47">
            <v>1030622</v>
          </cell>
          <cell r="D47" t="str">
            <v>Xaõ Chaø Laø</v>
          </cell>
          <cell r="E47">
            <v>5668000</v>
          </cell>
          <cell r="F47">
            <v>3854240</v>
          </cell>
          <cell r="G47">
            <v>1133600</v>
          </cell>
          <cell r="H47" t="str">
            <v>Cấp 68% KPCĐ quý 4 năm 2018</v>
          </cell>
        </row>
        <row r="48">
          <cell r="B48" t="str">
            <v>xck</v>
          </cell>
          <cell r="C48">
            <v>1030386</v>
          </cell>
          <cell r="D48" t="str">
            <v>Xaõ Caàu Khôûi</v>
          </cell>
          <cell r="E48">
            <v>5641662</v>
          </cell>
          <cell r="F48">
            <v>3836330</v>
          </cell>
          <cell r="G48">
            <v>1128332</v>
          </cell>
          <cell r="H48" t="str">
            <v>Cấp 68% KPCĐ quý 4 năm 2018</v>
          </cell>
        </row>
        <row r="49">
          <cell r="B49" t="str">
            <v>xtm</v>
          </cell>
          <cell r="C49">
            <v>1030614</v>
          </cell>
          <cell r="D49" t="str">
            <v>Xaõ Truoâng Mít</v>
          </cell>
          <cell r="E49">
            <v>0</v>
          </cell>
          <cell r="F49">
            <v>0</v>
          </cell>
          <cell r="G49">
            <v>0</v>
          </cell>
          <cell r="H49" t="str">
            <v>Cấp 68% KPCĐ quý 4 năm 2018</v>
          </cell>
        </row>
        <row r="50">
          <cell r="B50" t="str">
            <v>xln</v>
          </cell>
          <cell r="C50">
            <v>1030613</v>
          </cell>
          <cell r="D50" t="str">
            <v>Xaõ Loäc Ninh</v>
          </cell>
          <cell r="E50">
            <v>7720708</v>
          </cell>
          <cell r="F50">
            <v>5250081</v>
          </cell>
          <cell r="G50">
            <v>1544142</v>
          </cell>
          <cell r="H50" t="str">
            <v>Cấp 68% KPCĐ quý 4 năm 2018</v>
          </cell>
        </row>
        <row r="51">
          <cell r="B51" t="str">
            <v>xbc</v>
          </cell>
          <cell r="C51">
            <v>1030612</v>
          </cell>
          <cell r="D51" t="str">
            <v>Xaõ Beán Củi</v>
          </cell>
          <cell r="E51">
            <v>0</v>
          </cell>
          <cell r="F51">
            <v>0</v>
          </cell>
          <cell r="G51">
            <v>0</v>
          </cell>
          <cell r="H51" t="str">
            <v>Cấp 68% KPCĐ quý 4 năm 2018</v>
          </cell>
        </row>
        <row r="52">
          <cell r="B52" t="str">
            <v>xpm</v>
          </cell>
          <cell r="C52">
            <v>1030620</v>
          </cell>
          <cell r="D52" t="str">
            <v>Xaõ Phöôùc Minh</v>
          </cell>
          <cell r="E52">
            <v>7719794</v>
          </cell>
          <cell r="F52">
            <v>5249460</v>
          </cell>
          <cell r="G52">
            <v>1543959</v>
          </cell>
          <cell r="H52" t="str">
            <v>Cấp 68% KPCĐ quý 4 năm 2018</v>
          </cell>
        </row>
        <row r="53">
          <cell r="B53" t="str">
            <v>xpn</v>
          </cell>
          <cell r="C53">
            <v>1030619</v>
          </cell>
          <cell r="D53" t="str">
            <v>Xaõ Phöôùc Ninh</v>
          </cell>
          <cell r="E53">
            <v>6288240</v>
          </cell>
          <cell r="F53">
            <v>4276003</v>
          </cell>
          <cell r="G53">
            <v>1257648</v>
          </cell>
          <cell r="H53" t="str">
            <v>Cấp 68% KPCĐ quý 4 năm 2018</v>
          </cell>
        </row>
        <row r="54">
          <cell r="B54" t="str">
            <v>ld</v>
          </cell>
          <cell r="C54" t="str">
            <v>ld</v>
          </cell>
          <cell r="D54" t="str">
            <v>Liên đoàn Lao động</v>
          </cell>
          <cell r="E54">
            <v>0</v>
          </cell>
          <cell r="F54">
            <v>0</v>
          </cell>
          <cell r="G54">
            <v>0</v>
          </cell>
          <cell r="H54" t="str">
            <v>Cấp 68% KPCĐ quý 4 năm 2018</v>
          </cell>
        </row>
        <row r="55">
          <cell r="B55" t="str">
            <v>mnhd</v>
          </cell>
          <cell r="C55">
            <v>1101915</v>
          </cell>
          <cell r="D55" t="str">
            <v>MN Hướng Dương</v>
          </cell>
          <cell r="E55">
            <v>7919809</v>
          </cell>
          <cell r="F55">
            <v>5385470</v>
          </cell>
          <cell r="G55">
            <v>1583962</v>
          </cell>
          <cell r="H55" t="str">
            <v>Cấp 68% KPCĐ quý 4 năm 2018</v>
          </cell>
        </row>
        <row r="56">
          <cell r="B56" t="str">
            <v>mn20</v>
          </cell>
          <cell r="C56">
            <v>1109044</v>
          </cell>
          <cell r="D56" t="str">
            <v>MN 20-11</v>
          </cell>
          <cell r="E56">
            <v>9682395</v>
          </cell>
          <cell r="F56">
            <v>6584029</v>
          </cell>
          <cell r="G56">
            <v>1936479</v>
          </cell>
          <cell r="H56" t="str">
            <v>Cấp 68% KPCĐ quý 4 năm 2018</v>
          </cell>
        </row>
        <row r="57">
          <cell r="B57" t="str">
            <v>mnpn</v>
          </cell>
          <cell r="C57">
            <v>1109047</v>
          </cell>
          <cell r="D57" t="str">
            <v>MN Phước Ninh</v>
          </cell>
          <cell r="E57">
            <v>5367985</v>
          </cell>
          <cell r="F57">
            <v>3650230</v>
          </cell>
          <cell r="G57">
            <v>1073597</v>
          </cell>
          <cell r="H57" t="str">
            <v>Cấp 68% KPCĐ quý 4 năm 2018</v>
          </cell>
        </row>
        <row r="58">
          <cell r="B58" t="str">
            <v>mnpm</v>
          </cell>
          <cell r="C58">
            <v>1112525</v>
          </cell>
          <cell r="D58" t="str">
            <v>MN Phước Minh</v>
          </cell>
          <cell r="E58">
            <v>6946441</v>
          </cell>
          <cell r="F58">
            <v>4723580</v>
          </cell>
          <cell r="G58">
            <v>1389288</v>
          </cell>
          <cell r="H58" t="str">
            <v>Cấp 68% KPCĐ quý 4 năm 2018</v>
          </cell>
        </row>
        <row r="59">
          <cell r="B59" t="str">
            <v>mnbc</v>
          </cell>
          <cell r="C59">
            <v>1112527</v>
          </cell>
          <cell r="D59" t="str">
            <v>MN Bến Củi</v>
          </cell>
          <cell r="E59">
            <v>5539891</v>
          </cell>
          <cell r="F59">
            <v>3767126</v>
          </cell>
          <cell r="G59">
            <v>1107978</v>
          </cell>
          <cell r="H59" t="str">
            <v>Cấp 68% KPCĐ quý 4 năm 2018</v>
          </cell>
        </row>
        <row r="60">
          <cell r="B60" t="str">
            <v>mnck</v>
          </cell>
          <cell r="C60">
            <v>1112530</v>
          </cell>
          <cell r="D60" t="str">
            <v>MN Cầu Khởi</v>
          </cell>
          <cell r="E60">
            <v>5242131</v>
          </cell>
          <cell r="F60">
            <v>3564649</v>
          </cell>
          <cell r="G60">
            <v>1048426</v>
          </cell>
          <cell r="H60" t="str">
            <v>Cấp 68% KPCĐ quý 4 năm 2018</v>
          </cell>
        </row>
        <row r="61">
          <cell r="B61" t="str">
            <v>mnsd</v>
          </cell>
          <cell r="C61">
            <v>1112534</v>
          </cell>
          <cell r="D61" t="str">
            <v>MN Suối Đá</v>
          </cell>
          <cell r="E61">
            <v>6747824</v>
          </cell>
          <cell r="F61">
            <v>4588520</v>
          </cell>
          <cell r="G61">
            <v>1349565</v>
          </cell>
          <cell r="H61" t="str">
            <v>Cấp 68% KPCĐ quý 4 năm 2018</v>
          </cell>
        </row>
        <row r="62">
          <cell r="B62" t="str">
            <v>mgxp</v>
          </cell>
          <cell r="C62">
            <v>1112528</v>
          </cell>
          <cell r="D62" t="str">
            <v>MG xã Phan</v>
          </cell>
          <cell r="E62">
            <v>4117890</v>
          </cell>
          <cell r="F62">
            <v>2800165</v>
          </cell>
          <cell r="G62">
            <v>823578</v>
          </cell>
          <cell r="H62" t="str">
            <v>Cấp 68% KPCĐ quý 4 năm 2018</v>
          </cell>
        </row>
        <row r="63">
          <cell r="B63" t="str">
            <v>mgtm</v>
          </cell>
          <cell r="C63">
            <v>1112531</v>
          </cell>
          <cell r="D63" t="str">
            <v>MG Truông Mít</v>
          </cell>
          <cell r="E63">
            <v>5904626</v>
          </cell>
          <cell r="F63">
            <v>4015146</v>
          </cell>
          <cell r="G63">
            <v>1180925</v>
          </cell>
          <cell r="H63" t="str">
            <v>Cấp 68% KPCĐ quý 4 năm 2018</v>
          </cell>
        </row>
        <row r="64">
          <cell r="B64" t="str">
            <v>mgln</v>
          </cell>
          <cell r="C64">
            <v>1112532</v>
          </cell>
          <cell r="D64" t="str">
            <v>MG Lộc Ninh</v>
          </cell>
          <cell r="E64">
            <v>3054931</v>
          </cell>
          <cell r="F64">
            <v>2077353</v>
          </cell>
          <cell r="G64">
            <v>610986</v>
          </cell>
          <cell r="H64" t="str">
            <v>Cấp 68% KPCĐ quý 4 năm 2018</v>
          </cell>
        </row>
        <row r="65">
          <cell r="B65" t="str">
            <v>mgcl</v>
          </cell>
          <cell r="C65">
            <v>1112533</v>
          </cell>
          <cell r="D65" t="str">
            <v>MG Chà Là</v>
          </cell>
          <cell r="E65">
            <v>4195093</v>
          </cell>
          <cell r="F65">
            <v>2852663</v>
          </cell>
          <cell r="G65">
            <v>839019</v>
          </cell>
          <cell r="H65" t="str">
            <v>Cấp 68% KPCĐ quý 4 năm 2018</v>
          </cell>
        </row>
        <row r="66">
          <cell r="B66" t="str">
            <v>that</v>
          </cell>
          <cell r="C66">
            <v>1109045</v>
          </cell>
          <cell r="D66" t="str">
            <v>TH Thuận An</v>
          </cell>
          <cell r="E66">
            <v>10936346</v>
          </cell>
          <cell r="F66">
            <v>7436715</v>
          </cell>
          <cell r="G66">
            <v>2187269</v>
          </cell>
          <cell r="H66" t="str">
            <v>Cấp 68% KPCĐ quý 4 năm 2018</v>
          </cell>
        </row>
        <row r="67">
          <cell r="B67" t="str">
            <v>thnh</v>
          </cell>
          <cell r="C67">
            <v>1109046</v>
          </cell>
          <cell r="D67" t="str">
            <v>TH Ninh Hưng</v>
          </cell>
          <cell r="E67">
            <v>9064538</v>
          </cell>
          <cell r="F67">
            <v>6163886</v>
          </cell>
          <cell r="G67">
            <v>1812908</v>
          </cell>
          <cell r="H67" t="str">
            <v>Cấp 68% KPCĐ quý 4 năm 2018</v>
          </cell>
        </row>
        <row r="68">
          <cell r="B68" t="str">
            <v>thpnb</v>
          </cell>
          <cell r="C68">
            <v>1112510</v>
          </cell>
          <cell r="D68" t="str">
            <v>TH Phước Ninh B</v>
          </cell>
          <cell r="E68">
            <v>6983742</v>
          </cell>
          <cell r="F68">
            <v>4748945</v>
          </cell>
          <cell r="G68">
            <v>1396748</v>
          </cell>
          <cell r="H68" t="str">
            <v>Cấp 68% KPCĐ quý 4 năm 2018</v>
          </cell>
        </row>
        <row r="69">
          <cell r="B69" t="str">
            <v>thbc</v>
          </cell>
          <cell r="C69">
            <v>1112511</v>
          </cell>
          <cell r="D69" t="str">
            <v>TH Bến Củi</v>
          </cell>
          <cell r="E69">
            <v>7733180</v>
          </cell>
          <cell r="F69">
            <v>5258562</v>
          </cell>
          <cell r="G69">
            <v>1546636</v>
          </cell>
          <cell r="H69" t="str">
            <v>Cấp 68% KPCĐ quý 4 năm 2018</v>
          </cell>
        </row>
        <row r="70">
          <cell r="B70" t="str">
            <v>thpna</v>
          </cell>
          <cell r="C70">
            <v>1112512</v>
          </cell>
          <cell r="D70" t="str">
            <v>TH phước Ninh A</v>
          </cell>
          <cell r="E70">
            <v>9935673</v>
          </cell>
          <cell r="F70">
            <v>6756258</v>
          </cell>
          <cell r="G70">
            <v>1987135</v>
          </cell>
          <cell r="H70" t="str">
            <v>Cấp 68% KPCĐ quý 4 năm 2018</v>
          </cell>
        </row>
        <row r="71">
          <cell r="B71" t="str">
            <v>thpmb</v>
          </cell>
          <cell r="C71">
            <v>1112513</v>
          </cell>
          <cell r="D71" t="str">
            <v>TH Phước Minh B</v>
          </cell>
          <cell r="E71">
            <v>7059166</v>
          </cell>
          <cell r="F71">
            <v>4800233</v>
          </cell>
          <cell r="G71">
            <v>1411833</v>
          </cell>
          <cell r="H71" t="str">
            <v>Cấp 68% KPCĐ quý 4 năm 2018</v>
          </cell>
        </row>
        <row r="72">
          <cell r="B72" t="str">
            <v>thckb</v>
          </cell>
          <cell r="C72">
            <v>1112514</v>
          </cell>
          <cell r="D72" t="str">
            <v>TH Cầu Khởi B</v>
          </cell>
          <cell r="E72">
            <v>8539750</v>
          </cell>
          <cell r="F72">
            <v>5807030</v>
          </cell>
          <cell r="G72">
            <v>1707950</v>
          </cell>
          <cell r="H72" t="str">
            <v>Cấp 68% KPCĐ quý 4 năm 2018</v>
          </cell>
        </row>
        <row r="73">
          <cell r="B73" t="str">
            <v>thpma</v>
          </cell>
          <cell r="C73">
            <v>1112515</v>
          </cell>
          <cell r="D73" t="str">
            <v>TH Phước Minh A</v>
          </cell>
          <cell r="E73">
            <v>24212842</v>
          </cell>
          <cell r="F73">
            <v>16464733</v>
          </cell>
          <cell r="G73">
            <v>4842568</v>
          </cell>
          <cell r="H73" t="str">
            <v>Cấp 68% KPCĐ quý 4 năm 2018</v>
          </cell>
        </row>
        <row r="74">
          <cell r="B74" t="str">
            <v>thtma</v>
          </cell>
          <cell r="C74">
            <v>1112516</v>
          </cell>
          <cell r="D74" t="str">
            <v>TH Truông Mít A</v>
          </cell>
          <cell r="E74">
            <v>14336769</v>
          </cell>
          <cell r="F74">
            <v>9749003</v>
          </cell>
          <cell r="G74">
            <v>2867354</v>
          </cell>
          <cell r="H74" t="str">
            <v>Cấp 68% KPCĐ quý 4 năm 2018</v>
          </cell>
        </row>
        <row r="75">
          <cell r="B75" t="str">
            <v>thtt</v>
          </cell>
          <cell r="C75">
            <v>1112517</v>
          </cell>
          <cell r="D75" t="str">
            <v>TH Thuận Tân</v>
          </cell>
          <cell r="E75">
            <v>6410115</v>
          </cell>
          <cell r="F75">
            <v>4358878</v>
          </cell>
          <cell r="G75">
            <v>1282023</v>
          </cell>
          <cell r="H75" t="str">
            <v>Cấp 68% KPCĐ quý 4 năm 2018</v>
          </cell>
        </row>
        <row r="76">
          <cell r="B76" t="str">
            <v>thln</v>
          </cell>
          <cell r="C76">
            <v>1112518</v>
          </cell>
          <cell r="D76" t="str">
            <v>TH Lộc Ninh</v>
          </cell>
          <cell r="E76">
            <v>20237848</v>
          </cell>
          <cell r="F76">
            <v>13761737</v>
          </cell>
          <cell r="G76">
            <v>4047570</v>
          </cell>
          <cell r="H76" t="str">
            <v>Cấp 68% KPCĐ quý 4 năm 2018</v>
          </cell>
        </row>
        <row r="77">
          <cell r="B77" t="str">
            <v>thsdb</v>
          </cell>
          <cell r="C77">
            <v>1112519</v>
          </cell>
          <cell r="D77" t="str">
            <v>TH Suối Đá B</v>
          </cell>
          <cell r="E77">
            <v>8458804</v>
          </cell>
          <cell r="F77">
            <v>5751987</v>
          </cell>
          <cell r="G77">
            <v>1691761</v>
          </cell>
          <cell r="H77" t="str">
            <v>Cấp 68% KPCĐ quý 4 năm 2018</v>
          </cell>
        </row>
        <row r="78">
          <cell r="B78" t="str">
            <v>thbl</v>
          </cell>
          <cell r="C78">
            <v>1112520</v>
          </cell>
          <cell r="D78" t="str">
            <v>TH Bình Linh</v>
          </cell>
          <cell r="E78">
            <v>11467922</v>
          </cell>
          <cell r="F78">
            <v>7798187</v>
          </cell>
          <cell r="G78">
            <v>2293584</v>
          </cell>
          <cell r="H78" t="str">
            <v>Cấp 68% KPCĐ quý 4 năm 2018</v>
          </cell>
        </row>
        <row r="79">
          <cell r="B79" t="str">
            <v>thsda</v>
          </cell>
          <cell r="C79">
            <v>1112521</v>
          </cell>
          <cell r="D79" t="str">
            <v>TH Suối Đá A</v>
          </cell>
          <cell r="E79">
            <v>7640541</v>
          </cell>
          <cell r="F79">
            <v>5195568</v>
          </cell>
          <cell r="G79">
            <v>1528108</v>
          </cell>
          <cell r="H79" t="str">
            <v>Cấp 68% KPCĐ quý 4 năm 2018</v>
          </cell>
        </row>
        <row r="80">
          <cell r="B80" t="str">
            <v>thph</v>
          </cell>
          <cell r="C80">
            <v>1112522</v>
          </cell>
          <cell r="D80" t="str">
            <v>TH Phước Hội</v>
          </cell>
          <cell r="E80">
            <v>11904294</v>
          </cell>
          <cell r="F80">
            <v>8094920</v>
          </cell>
          <cell r="G80">
            <v>2380859</v>
          </cell>
          <cell r="H80" t="str">
            <v>Cấp 68% KPCĐ quý 4 năm 2018</v>
          </cell>
        </row>
        <row r="81">
          <cell r="B81" t="str">
            <v>thbnb</v>
          </cell>
          <cell r="C81">
            <v>1112523</v>
          </cell>
          <cell r="D81" t="str">
            <v>TH Bàu Năng B</v>
          </cell>
          <cell r="E81">
            <v>13589533</v>
          </cell>
          <cell r="F81">
            <v>9240882</v>
          </cell>
          <cell r="G81">
            <v>2717907</v>
          </cell>
          <cell r="H81" t="str">
            <v>Cấp 68% KPCĐ quý 4 năm 2018</v>
          </cell>
        </row>
        <row r="82">
          <cell r="B82" t="str">
            <v>thbna</v>
          </cell>
          <cell r="C82">
            <v>1112524</v>
          </cell>
          <cell r="D82" t="str">
            <v>TH Bàu Năng A</v>
          </cell>
          <cell r="E82">
            <v>10847802</v>
          </cell>
          <cell r="F82">
            <v>7376505</v>
          </cell>
          <cell r="G82">
            <v>2169560</v>
          </cell>
          <cell r="H82" t="str">
            <v>Cấp 68% KPCĐ tháng 10 + tháng 12 năm 2018</v>
          </cell>
        </row>
        <row r="83">
          <cell r="B83" t="str">
            <v>thttb</v>
          </cell>
          <cell r="C83">
            <v>1112526</v>
          </cell>
          <cell r="D83" t="str">
            <v>TH Thị Trấn B</v>
          </cell>
          <cell r="E83">
            <v>5136597</v>
          </cell>
          <cell r="F83">
            <v>3492886</v>
          </cell>
          <cell r="G83">
            <v>1027319</v>
          </cell>
          <cell r="H83" t="str">
            <v>Cấp 68% KPCĐ tháng 11 + tháng 12 năm 2018</v>
          </cell>
        </row>
        <row r="84">
          <cell r="B84" t="str">
            <v>thtta</v>
          </cell>
          <cell r="C84">
            <v>1101917</v>
          </cell>
          <cell r="D84" t="str">
            <v>TH Thị Trấn A</v>
          </cell>
          <cell r="E84">
            <v>12129044</v>
          </cell>
          <cell r="F84">
            <v>8247750</v>
          </cell>
          <cell r="G84">
            <v>2425809</v>
          </cell>
          <cell r="H84" t="str">
            <v>Cấp 68% KPCĐ quý 4 năm 2018</v>
          </cell>
        </row>
        <row r="85">
          <cell r="B85" t="str">
            <v>thxp</v>
          </cell>
          <cell r="C85">
            <v>1101919</v>
          </cell>
          <cell r="D85" t="str">
            <v>TH xã Phan</v>
          </cell>
          <cell r="E85">
            <v>12225874</v>
          </cell>
          <cell r="F85">
            <v>8313594</v>
          </cell>
          <cell r="G85">
            <v>2445175</v>
          </cell>
          <cell r="H85" t="str">
            <v>Cấp 68% KPCĐ quý 4 năm 2018</v>
          </cell>
        </row>
        <row r="86">
          <cell r="B86" t="str">
            <v>thcka</v>
          </cell>
          <cell r="C86">
            <v>1101920</v>
          </cell>
          <cell r="D86" t="str">
            <v>TH Cầu Khởi A</v>
          </cell>
          <cell r="E86">
            <v>11510227</v>
          </cell>
          <cell r="F86">
            <v>7826954</v>
          </cell>
          <cell r="G86">
            <v>2302045</v>
          </cell>
          <cell r="H86" t="str">
            <v>Cấp 68% KPCĐ quý 4 năm 2018</v>
          </cell>
        </row>
        <row r="87">
          <cell r="B87" t="str">
            <v>cstt</v>
          </cell>
          <cell r="C87">
            <v>1101923</v>
          </cell>
          <cell r="D87" t="str">
            <v>THCS Thị Trấn</v>
          </cell>
          <cell r="E87">
            <v>20650747</v>
          </cell>
          <cell r="F87">
            <v>14042508</v>
          </cell>
          <cell r="G87">
            <v>4130149</v>
          </cell>
          <cell r="H87" t="str">
            <v>Cấp 68% KPCĐ quý 4 năm 2018</v>
          </cell>
        </row>
        <row r="88">
          <cell r="B88" t="str">
            <v>cssd</v>
          </cell>
          <cell r="C88">
            <v>1101924</v>
          </cell>
          <cell r="D88" t="str">
            <v>THCS Suối Đá</v>
          </cell>
          <cell r="E88">
            <v>23122407</v>
          </cell>
          <cell r="F88">
            <v>15723237</v>
          </cell>
          <cell r="G88">
            <v>4624481</v>
          </cell>
          <cell r="H88" t="str">
            <v>Cấp 68% KPCĐ tháng 7, tháng 9 và quý 4 năm 2018</v>
          </cell>
        </row>
        <row r="89">
          <cell r="B89" t="str">
            <v>csxp</v>
          </cell>
          <cell r="C89">
            <v>1101925</v>
          </cell>
          <cell r="D89" t="str">
            <v>THCS xã Phan</v>
          </cell>
          <cell r="E89">
            <v>8358485</v>
          </cell>
          <cell r="F89">
            <v>5683770</v>
          </cell>
          <cell r="G89">
            <v>1671697</v>
          </cell>
          <cell r="H89" t="str">
            <v>Cấp 68% KPCĐ tháng 10 + tháng 11 năm 2018</v>
          </cell>
        </row>
        <row r="90">
          <cell r="B90" t="str">
            <v>csbn</v>
          </cell>
          <cell r="C90">
            <v>1101926</v>
          </cell>
          <cell r="D90" t="str">
            <v>THCS Bàu Năng</v>
          </cell>
          <cell r="E90">
            <v>22427019</v>
          </cell>
          <cell r="F90">
            <v>15250373</v>
          </cell>
          <cell r="G90">
            <v>4485404</v>
          </cell>
          <cell r="H90" t="str">
            <v>Cấp 68% KPCĐ quý 4 năm 2018</v>
          </cell>
        </row>
        <row r="91">
          <cell r="B91" t="str">
            <v>cscl</v>
          </cell>
          <cell r="C91">
            <v>1101927</v>
          </cell>
          <cell r="D91" t="str">
            <v>THCS Chà Là</v>
          </cell>
          <cell r="E91">
            <v>13151347</v>
          </cell>
          <cell r="F91">
            <v>8942916</v>
          </cell>
          <cell r="G91">
            <v>2630269</v>
          </cell>
          <cell r="H91" t="str">
            <v>Cấp 68% KPCĐ quý 4 năm 2018</v>
          </cell>
        </row>
        <row r="92">
          <cell r="B92" t="str">
            <v>csck</v>
          </cell>
          <cell r="C92">
            <v>1101928</v>
          </cell>
          <cell r="D92" t="str">
            <v>THCS Cầu Khởi</v>
          </cell>
          <cell r="E92">
            <v>14970984</v>
          </cell>
          <cell r="F92">
            <v>10180269</v>
          </cell>
          <cell r="G92">
            <v>2994197</v>
          </cell>
          <cell r="H92" t="str">
            <v>Cấp 68% KPCĐ quý 4 năm 2018</v>
          </cell>
        </row>
        <row r="93">
          <cell r="B93" t="str">
            <v>cstm</v>
          </cell>
          <cell r="C93">
            <v>1101929</v>
          </cell>
          <cell r="D93" t="str">
            <v>THCS Truông Mít</v>
          </cell>
          <cell r="E93">
            <v>19317571</v>
          </cell>
          <cell r="F93">
            <v>13135948</v>
          </cell>
          <cell r="G93">
            <v>3863514</v>
          </cell>
          <cell r="H93" t="str">
            <v>Cấp 68% KPCĐ quý 4 năm 2018</v>
          </cell>
        </row>
        <row r="94">
          <cell r="B94" t="str">
            <v>csbc</v>
          </cell>
          <cell r="C94">
            <v>1101930</v>
          </cell>
          <cell r="D94" t="str">
            <v>THCS Bến Củi</v>
          </cell>
          <cell r="E94">
            <v>6712940</v>
          </cell>
          <cell r="F94">
            <v>4564799</v>
          </cell>
          <cell r="G94">
            <v>1342588</v>
          </cell>
          <cell r="H94" t="str">
            <v>Cấp 68% KPCĐ quý 4 năm 2018</v>
          </cell>
        </row>
        <row r="95">
          <cell r="B95" t="str">
            <v>cspn</v>
          </cell>
          <cell r="C95">
            <v>1101932</v>
          </cell>
          <cell r="D95" t="str">
            <v>THCS Phước Ninh</v>
          </cell>
          <cell r="E95">
            <v>7723969</v>
          </cell>
          <cell r="F95">
            <v>5252299</v>
          </cell>
          <cell r="G95">
            <v>1544794</v>
          </cell>
          <cell r="H95" t="str">
            <v>Cấp 68% KPCĐ quý 4 năm 2018</v>
          </cell>
        </row>
        <row r="96">
          <cell r="B96" t="str">
            <v>cspm</v>
          </cell>
          <cell r="C96">
            <v>1101931</v>
          </cell>
          <cell r="D96" t="str">
            <v>THCS Phước Minh</v>
          </cell>
          <cell r="E96">
            <v>11826878</v>
          </cell>
          <cell r="F96">
            <v>8042277</v>
          </cell>
          <cell r="G96">
            <v>2365376</v>
          </cell>
          <cell r="H96" t="str">
            <v>Cấp 68% KPCĐ quý 4 năm 2018</v>
          </cell>
        </row>
        <row r="97">
          <cell r="B97" t="str">
            <v>csln</v>
          </cell>
          <cell r="C97">
            <v>1101933</v>
          </cell>
          <cell r="D97" t="str">
            <v>THCS Lộc Ninh</v>
          </cell>
          <cell r="E97">
            <v>13661560</v>
          </cell>
          <cell r="F97">
            <v>9289861</v>
          </cell>
          <cell r="G97">
            <v>2732312</v>
          </cell>
          <cell r="H97" t="str">
            <v>Cấp 68% KPCĐ quý 4 năm 2018</v>
          </cell>
        </row>
        <row r="98">
          <cell r="B98" t="str">
            <v>pgd</v>
          </cell>
          <cell r="C98">
            <v>1028319</v>
          </cell>
          <cell r="D98" t="str">
            <v>Phòng Giáo dục</v>
          </cell>
          <cell r="E98">
            <v>6146470</v>
          </cell>
          <cell r="F98">
            <v>4179600</v>
          </cell>
          <cell r="G98">
            <v>1229294</v>
          </cell>
          <cell r="H98" t="str">
            <v>Cấp 68% KPCĐ tháng 9 + quý 4 năm 2018</v>
          </cell>
        </row>
        <row r="99">
          <cell r="B99" t="str">
            <v>gdtx</v>
          </cell>
          <cell r="C99">
            <v>1030824</v>
          </cell>
          <cell r="D99" t="str">
            <v>Trung tâm giáo dục thường xuyên</v>
          </cell>
          <cell r="E99">
            <v>3974776</v>
          </cell>
          <cell r="F99">
            <v>2702848</v>
          </cell>
          <cell r="G99">
            <v>794955</v>
          </cell>
          <cell r="H99" t="str">
            <v>Cấp 68% KPCĐ quý 4 năm 2018</v>
          </cell>
        </row>
        <row r="100">
          <cell r="B100" t="str">
            <v>ld</v>
          </cell>
          <cell r="D100" t="str">
            <v>Liên đoàn lao động</v>
          </cell>
          <cell r="E100">
            <v>1267680</v>
          </cell>
          <cell r="F100">
            <v>862022</v>
          </cell>
          <cell r="G100">
            <v>253536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>
      <selection activeCell="H33" sqref="H33"/>
    </sheetView>
  </sheetViews>
  <sheetFormatPr defaultRowHeight="15"/>
  <cols>
    <col min="1" max="2" width="5" style="1" customWidth="1"/>
    <col min="3" max="3" width="22.42578125" style="40" customWidth="1"/>
    <col min="4" max="4" width="28" style="2" customWidth="1"/>
    <col min="5" max="5" width="12.7109375" style="3" customWidth="1"/>
    <col min="6" max="6" width="14.85546875" style="15" customWidth="1"/>
    <col min="7" max="7" width="14.42578125" style="15" customWidth="1"/>
    <col min="8" max="8" width="22.28515625" style="15" customWidth="1"/>
  </cols>
  <sheetData>
    <row r="1" spans="1:7">
      <c r="A1" s="11" t="s">
        <v>11</v>
      </c>
      <c r="B1" s="11"/>
      <c r="C1" s="32"/>
      <c r="D1" s="20"/>
    </row>
    <row r="2" spans="1:7">
      <c r="A2" s="12" t="s">
        <v>10</v>
      </c>
      <c r="B2" s="12"/>
      <c r="C2" s="32"/>
      <c r="D2" s="20"/>
    </row>
    <row r="4" spans="1:7" ht="22.5">
      <c r="A4" s="4" t="s">
        <v>12</v>
      </c>
      <c r="B4" s="4"/>
      <c r="C4" s="33"/>
      <c r="D4" s="21"/>
      <c r="E4" s="4"/>
      <c r="F4" s="16"/>
    </row>
    <row r="5" spans="1:7" ht="22.5">
      <c r="A5" s="4" t="s">
        <v>97</v>
      </c>
      <c r="B5" s="4"/>
      <c r="C5" s="34"/>
      <c r="D5" s="21"/>
      <c r="E5" s="4"/>
      <c r="F5" s="16"/>
    </row>
    <row r="6" spans="1:7" ht="22.5">
      <c r="A6" s="4"/>
      <c r="B6" s="4"/>
      <c r="C6" s="34"/>
      <c r="D6" s="21"/>
      <c r="E6" s="4"/>
      <c r="F6" s="16"/>
    </row>
    <row r="7" spans="1:7" ht="22.5">
      <c r="A7" s="4"/>
      <c r="B7" s="4"/>
      <c r="C7" s="35" t="s">
        <v>96</v>
      </c>
      <c r="D7" s="21"/>
      <c r="E7" s="4"/>
      <c r="F7" s="16"/>
    </row>
    <row r="8" spans="1:7" ht="34.5" customHeight="1">
      <c r="C8" s="43" t="s">
        <v>95</v>
      </c>
      <c r="D8" s="43"/>
      <c r="E8" s="43"/>
      <c r="F8" s="43"/>
      <c r="G8" s="43"/>
    </row>
    <row r="9" spans="1:7" ht="36.75" customHeight="1">
      <c r="A9" s="22"/>
      <c r="B9" s="22"/>
      <c r="C9" s="44" t="s">
        <v>98</v>
      </c>
      <c r="D9" s="44"/>
      <c r="E9" s="44"/>
      <c r="F9" s="44"/>
      <c r="G9" s="44"/>
    </row>
    <row r="10" spans="1:7" ht="23.25" customHeight="1">
      <c r="A10" s="22"/>
      <c r="B10" s="22"/>
      <c r="C10" s="42"/>
      <c r="D10" s="42"/>
      <c r="E10" s="42"/>
      <c r="F10" s="42"/>
      <c r="G10" s="42"/>
    </row>
    <row r="11" spans="1:7" ht="78.75">
      <c r="A11" s="13" t="s">
        <v>0</v>
      </c>
      <c r="B11" s="13"/>
      <c r="C11" s="36" t="s">
        <v>1</v>
      </c>
      <c r="D11" s="17" t="s">
        <v>90</v>
      </c>
      <c r="E11" s="14" t="s">
        <v>91</v>
      </c>
      <c r="F11" s="17" t="s">
        <v>14</v>
      </c>
      <c r="G11" s="17" t="s">
        <v>92</v>
      </c>
    </row>
    <row r="12" spans="1:7" ht="30">
      <c r="A12" s="5">
        <v>1</v>
      </c>
      <c r="B12" s="5" t="s">
        <v>99</v>
      </c>
      <c r="C12" s="23" t="s">
        <v>15</v>
      </c>
      <c r="D12" s="18" t="str">
        <f>VLOOKUP(B12,'[1]QUÝ 4'!$B$7:$H$100,7,0)</f>
        <v>Cấp 68% KPCĐ quý 4 năm 2018</v>
      </c>
      <c r="E12" s="6">
        <f>VLOOKUP(B12,'[1]QUÝ 4'!$B$7:$H$100,5,0)</f>
        <v>1743894</v>
      </c>
      <c r="F12" s="30">
        <f>VLOOKUP(B12,'[1]QUÝ 4'!$B$7:$H$100,6,0)</f>
        <v>512910</v>
      </c>
      <c r="G12" s="18" t="s">
        <v>16</v>
      </c>
    </row>
    <row r="13" spans="1:7" ht="30">
      <c r="A13" s="5">
        <v>2</v>
      </c>
      <c r="B13" s="5" t="s">
        <v>100</v>
      </c>
      <c r="C13" s="23" t="s">
        <v>17</v>
      </c>
      <c r="D13" s="18" t="str">
        <f>VLOOKUP(B13,'[1]QUÝ 4'!$B$7:$H$100,7,0)</f>
        <v>Cấp 68% KPCĐ quý 4 năm 2018</v>
      </c>
      <c r="E13" s="6">
        <f>VLOOKUP(B13,'[1]QUÝ 4'!$B$7:$H$100,5,0)</f>
        <v>872231</v>
      </c>
      <c r="F13" s="30">
        <f>VLOOKUP(B13,'[1]QUÝ 4'!$B$7:$H$100,6,0)</f>
        <v>256538</v>
      </c>
      <c r="G13" s="18"/>
    </row>
    <row r="14" spans="1:7" ht="30">
      <c r="A14" s="5">
        <v>3</v>
      </c>
      <c r="B14" s="5" t="s">
        <v>101</v>
      </c>
      <c r="C14" s="23" t="s">
        <v>87</v>
      </c>
      <c r="D14" s="18" t="str">
        <f>VLOOKUP(B14,'[1]QUÝ 4'!$B$7:$H$100,7,0)</f>
        <v>Cấp 68% KPCĐ quý 4 năm 2018</v>
      </c>
      <c r="E14" s="6">
        <f>VLOOKUP(B14,'[1]QUÝ 4'!$B$7:$H$100,5,0)</f>
        <v>1376513</v>
      </c>
      <c r="F14" s="30">
        <f>VLOOKUP(B14,'[1]QUÝ 4'!$B$7:$H$100,6,0)</f>
        <v>404857</v>
      </c>
      <c r="G14" s="18"/>
    </row>
    <row r="15" spans="1:7" ht="30">
      <c r="A15" s="5">
        <v>4</v>
      </c>
      <c r="B15" s="5" t="s">
        <v>102</v>
      </c>
      <c r="C15" s="23" t="s">
        <v>18</v>
      </c>
      <c r="D15" s="18" t="str">
        <f>VLOOKUP(B15,'[1]QUÝ 4'!$B$7:$H$100,7,0)</f>
        <v>Cấp 68% KPCĐ quý 4 năm 2018</v>
      </c>
      <c r="E15" s="6">
        <f>VLOOKUP(B15,'[1]QUÝ 4'!$B$7:$H$100,5,0)</f>
        <v>1440390</v>
      </c>
      <c r="F15" s="30">
        <f>VLOOKUP(B15,'[1]QUÝ 4'!$B$7:$H$100,6,0)</f>
        <v>423644</v>
      </c>
      <c r="G15" s="18"/>
    </row>
    <row r="16" spans="1:7" ht="30">
      <c r="A16" s="5">
        <v>5</v>
      </c>
      <c r="B16" s="5" t="s">
        <v>103</v>
      </c>
      <c r="C16" s="24" t="s">
        <v>2</v>
      </c>
      <c r="D16" s="18" t="str">
        <f>VLOOKUP(B16,'[1]QUÝ 4'!$B$7:$H$100,7,0)</f>
        <v>Cấp 68% KPCĐ quý 4 năm 2018</v>
      </c>
      <c r="E16" s="6">
        <f>VLOOKUP(B16,'[1]QUÝ 4'!$B$7:$H$100,5,0)</f>
        <v>0</v>
      </c>
      <c r="F16" s="30">
        <f>VLOOKUP(B16,'[1]QUÝ 4'!$B$7:$H$100,6,0)</f>
        <v>0</v>
      </c>
      <c r="G16" s="18"/>
    </row>
    <row r="17" spans="1:8" ht="30">
      <c r="A17" s="5">
        <v>6</v>
      </c>
      <c r="B17" s="5" t="s">
        <v>104</v>
      </c>
      <c r="C17" s="23" t="s">
        <v>3</v>
      </c>
      <c r="D17" s="18" t="str">
        <f>VLOOKUP(B17,'[1]QUÝ 4'!$B$7:$H$100,7,0)</f>
        <v>Cấp 68% KPCĐ quý 4 năm 2018</v>
      </c>
      <c r="E17" s="6">
        <f>VLOOKUP(B17,'[1]QUÝ 4'!$B$7:$H$100,5,0)</f>
        <v>963066</v>
      </c>
      <c r="F17" s="30">
        <f>VLOOKUP(B17,'[1]QUÝ 4'!$B$7:$H$100,6,0)</f>
        <v>283255</v>
      </c>
      <c r="G17" s="18"/>
    </row>
    <row r="18" spans="1:8" ht="30">
      <c r="A18" s="5">
        <v>7</v>
      </c>
      <c r="B18" s="5" t="s">
        <v>105</v>
      </c>
      <c r="C18" s="23" t="s">
        <v>19</v>
      </c>
      <c r="D18" s="18" t="str">
        <f>VLOOKUP(B18,'[1]QUÝ 4'!$B$7:$H$100,7,0)</f>
        <v>Cấp 68% KPCĐ quý 4 năm 2018</v>
      </c>
      <c r="E18" s="6">
        <f>VLOOKUP(B18,'[1]QUÝ 4'!$B$7:$H$100,5,0)</f>
        <v>5038191</v>
      </c>
      <c r="F18" s="30">
        <f>VLOOKUP(B18,'[1]QUÝ 4'!$B$7:$H$100,6,0)</f>
        <v>1481821</v>
      </c>
      <c r="G18" s="18"/>
    </row>
    <row r="19" spans="1:8" ht="30">
      <c r="A19" s="5">
        <v>8</v>
      </c>
      <c r="B19" s="5" t="s">
        <v>106</v>
      </c>
      <c r="C19" s="24" t="s">
        <v>4</v>
      </c>
      <c r="D19" s="18" t="str">
        <f>VLOOKUP(B19,'[1]QUÝ 4'!$B$7:$H$100,7,0)</f>
        <v>Cấp 68% KPCĐ quý 4 năm 2018</v>
      </c>
      <c r="E19" s="6">
        <f>VLOOKUP(B19,'[1]QUÝ 4'!$B$7:$H$100,5,0)</f>
        <v>3394244</v>
      </c>
      <c r="F19" s="30">
        <f>VLOOKUP(B19,'[1]QUÝ 4'!$B$7:$H$100,6,0)</f>
        <v>998307</v>
      </c>
      <c r="G19" s="18"/>
    </row>
    <row r="20" spans="1:8" ht="30">
      <c r="A20" s="5">
        <v>9</v>
      </c>
      <c r="B20" s="5" t="s">
        <v>107</v>
      </c>
      <c r="C20" s="23" t="s">
        <v>5</v>
      </c>
      <c r="D20" s="18" t="str">
        <f>VLOOKUP(B20,'[1]QUÝ 4'!$B$7:$H$100,7,0)</f>
        <v>Cấp 68% KPCĐ quý 4 năm 2018</v>
      </c>
      <c r="E20" s="6">
        <f>VLOOKUP(B20,'[1]QUÝ 4'!$B$7:$H$100,5,0)</f>
        <v>1539731</v>
      </c>
      <c r="F20" s="30">
        <f>VLOOKUP(B20,'[1]QUÝ 4'!$B$7:$H$100,6,0)</f>
        <v>452862</v>
      </c>
      <c r="G20" s="18"/>
    </row>
    <row r="21" spans="1:8" ht="30">
      <c r="A21" s="5">
        <v>10</v>
      </c>
      <c r="B21" s="5" t="s">
        <v>108</v>
      </c>
      <c r="C21" s="24" t="s">
        <v>6</v>
      </c>
      <c r="D21" s="18" t="str">
        <f>VLOOKUP(B21,'[1]QUÝ 4'!$B$7:$H$100,7,0)</f>
        <v>Cấp 68% KPCĐ quý 4 năm 2018</v>
      </c>
      <c r="E21" s="6">
        <f>VLOOKUP(B21,'[1]QUÝ 4'!$B$7:$H$100,5,0)</f>
        <v>1176396</v>
      </c>
      <c r="F21" s="30">
        <f>VLOOKUP(B21,'[1]QUÝ 4'!$B$7:$H$100,6,0)</f>
        <v>345999</v>
      </c>
      <c r="G21" s="18"/>
    </row>
    <row r="22" spans="1:8" ht="30">
      <c r="A22" s="5">
        <v>11</v>
      </c>
      <c r="B22" s="5" t="s">
        <v>109</v>
      </c>
      <c r="C22" s="23" t="s">
        <v>7</v>
      </c>
      <c r="D22" s="18" t="str">
        <f>VLOOKUP(B22,'[1]QUÝ 4'!$B$7:$H$100,7,0)</f>
        <v>Cấp 68% KPCĐ quý 4 năm 2018</v>
      </c>
      <c r="E22" s="6">
        <f>VLOOKUP(B22,'[1]QUÝ 4'!$B$7:$H$100,5,0)</f>
        <v>1326902</v>
      </c>
      <c r="F22" s="30">
        <f>VLOOKUP(B22,'[1]QUÝ 4'!$B$7:$H$100,6,0)</f>
        <v>390265</v>
      </c>
      <c r="G22" s="18"/>
    </row>
    <row r="23" spans="1:8" s="7" customFormat="1" ht="30">
      <c r="A23" s="5">
        <v>12</v>
      </c>
      <c r="B23" s="5" t="s">
        <v>110</v>
      </c>
      <c r="C23" s="24" t="s">
        <v>20</v>
      </c>
      <c r="D23" s="18" t="str">
        <f>VLOOKUP(B23,'[1]QUÝ 4'!$B$7:$H$100,7,0)</f>
        <v>Cấp 68% KPCĐ quý 4 năm 2018</v>
      </c>
      <c r="E23" s="6">
        <f>VLOOKUP(B23,'[1]QUÝ 4'!$B$7:$H$100,5,0)</f>
        <v>947701</v>
      </c>
      <c r="F23" s="30">
        <f>VLOOKUP(B23,'[1]QUÝ 4'!$B$7:$H$100,6,0)</f>
        <v>278736</v>
      </c>
      <c r="G23" s="19"/>
      <c r="H23" s="25"/>
    </row>
    <row r="24" spans="1:8" ht="30">
      <c r="A24" s="5">
        <v>13</v>
      </c>
      <c r="B24" s="5" t="s">
        <v>111</v>
      </c>
      <c r="C24" s="23" t="s">
        <v>21</v>
      </c>
      <c r="D24" s="18" t="str">
        <f>VLOOKUP(B24,'[1]QUÝ 4'!$B$7:$H$100,7,0)</f>
        <v>Cấp 68% KPCĐ quý 4 năm 2018</v>
      </c>
      <c r="E24" s="6">
        <f>VLOOKUP(B24,'[1]QUÝ 4'!$B$7:$H$100,5,0)</f>
        <v>1605637</v>
      </c>
      <c r="F24" s="30">
        <f>VLOOKUP(B24,'[1]QUÝ 4'!$B$7:$H$100,6,0)</f>
        <v>472246</v>
      </c>
      <c r="G24" s="18"/>
    </row>
    <row r="25" spans="1:8" ht="30">
      <c r="A25" s="5">
        <v>14</v>
      </c>
      <c r="B25" s="5" t="s">
        <v>112</v>
      </c>
      <c r="C25" s="23" t="s">
        <v>22</v>
      </c>
      <c r="D25" s="18" t="str">
        <f>VLOOKUP(B25,'[1]QUÝ 4'!$B$7:$H$100,7,0)</f>
        <v>Cấp 68% KPCĐ quý 4 năm 2018</v>
      </c>
      <c r="E25" s="6">
        <f>VLOOKUP(B25,'[1]QUÝ 4'!$B$7:$H$100,5,0)</f>
        <v>2326326</v>
      </c>
      <c r="F25" s="30">
        <f>VLOOKUP(B25,'[1]QUÝ 4'!$B$7:$H$100,6,0)</f>
        <v>684214</v>
      </c>
      <c r="G25" s="19"/>
    </row>
    <row r="26" spans="1:8" ht="30">
      <c r="A26" s="5">
        <v>15</v>
      </c>
      <c r="B26" s="5" t="s">
        <v>113</v>
      </c>
      <c r="C26" s="23" t="s">
        <v>23</v>
      </c>
      <c r="D26" s="18" t="str">
        <f>VLOOKUP(B26,'[1]QUÝ 4'!$B$7:$H$100,7,0)</f>
        <v>Cấp 68% KPCĐ quý 4 năm 2018</v>
      </c>
      <c r="E26" s="6">
        <f>VLOOKUP(B26,'[1]QUÝ 4'!$B$7:$H$100,5,0)</f>
        <v>851247</v>
      </c>
      <c r="F26" s="30">
        <f>VLOOKUP(B26,'[1]QUÝ 4'!$B$7:$H$100,6,0)</f>
        <v>250367</v>
      </c>
      <c r="G26" s="19"/>
    </row>
    <row r="27" spans="1:8" ht="30">
      <c r="A27" s="5">
        <v>16</v>
      </c>
      <c r="B27" s="5" t="s">
        <v>114</v>
      </c>
      <c r="C27" s="23" t="s">
        <v>24</v>
      </c>
      <c r="D27" s="18" t="str">
        <f>VLOOKUP(B27,'[1]QUÝ 4'!$B$7:$H$100,7,0)</f>
        <v>Cấp 68% KPCĐ quý 4 năm 2018</v>
      </c>
      <c r="E27" s="6">
        <f>VLOOKUP(B27,'[1]QUÝ 4'!$B$7:$H$100,5,0)</f>
        <v>851507</v>
      </c>
      <c r="F27" s="30">
        <f>VLOOKUP(B27,'[1]QUÝ 4'!$B$7:$H$100,6,0)</f>
        <v>250443</v>
      </c>
      <c r="G27" s="19"/>
    </row>
    <row r="28" spans="1:8" ht="30">
      <c r="A28" s="5">
        <v>17</v>
      </c>
      <c r="B28" s="5" t="s">
        <v>115</v>
      </c>
      <c r="C28" s="23" t="s">
        <v>25</v>
      </c>
      <c r="D28" s="18" t="str">
        <f>VLOOKUP(B28,'[1]QUÝ 4'!$B$7:$H$100,7,0)</f>
        <v>Cấp 68% KPCĐ quý 4 năm 2018</v>
      </c>
      <c r="E28" s="6">
        <f>VLOOKUP(B28,'[1]QUÝ 4'!$B$7:$H$100,5,0)</f>
        <v>1872404</v>
      </c>
      <c r="F28" s="30">
        <f>VLOOKUP(B28,'[1]QUÝ 4'!$B$7:$H$100,6,0)</f>
        <v>550707</v>
      </c>
      <c r="G28" s="19"/>
    </row>
    <row r="29" spans="1:8" ht="30">
      <c r="A29" s="5">
        <v>18</v>
      </c>
      <c r="B29" s="5" t="s">
        <v>116</v>
      </c>
      <c r="C29" s="23" t="s">
        <v>88</v>
      </c>
      <c r="D29" s="18" t="str">
        <f>VLOOKUP(B29,'[1]QUÝ 4'!$B$7:$H$100,7,0)</f>
        <v>Cấp 68% KPCĐ quý 4 năm 2018</v>
      </c>
      <c r="E29" s="6">
        <f>VLOOKUP(B29,'[1]QUÝ 4'!$B$7:$H$100,5,0)</f>
        <v>2043758</v>
      </c>
      <c r="F29" s="30">
        <f>VLOOKUP(B29,'[1]QUÝ 4'!$B$7:$H$100,6,0)</f>
        <v>601105</v>
      </c>
      <c r="G29" s="19"/>
    </row>
    <row r="30" spans="1:8" ht="30">
      <c r="A30" s="5">
        <v>19</v>
      </c>
      <c r="B30" s="5" t="s">
        <v>117</v>
      </c>
      <c r="C30" s="23" t="s">
        <v>26</v>
      </c>
      <c r="D30" s="18" t="str">
        <f>VLOOKUP(B30,'[1]QUÝ 4'!$B$7:$H$100,7,0)</f>
        <v>Cấp 68% KPCĐ quý 4 năm 2018</v>
      </c>
      <c r="E30" s="6">
        <f>VLOOKUP(B30,'[1]QUÝ 4'!$B$7:$H$100,5,0)</f>
        <v>1298058</v>
      </c>
      <c r="F30" s="30">
        <f>VLOOKUP(B30,'[1]QUÝ 4'!$B$7:$H$100,6,0)</f>
        <v>381782</v>
      </c>
      <c r="G30" s="19"/>
    </row>
    <row r="31" spans="1:8" ht="30">
      <c r="A31" s="5">
        <v>20</v>
      </c>
      <c r="B31" s="5" t="s">
        <v>118</v>
      </c>
      <c r="C31" s="24" t="s">
        <v>8</v>
      </c>
      <c r="D31" s="18" t="str">
        <f>VLOOKUP(B31,'[1]QUÝ 4'!$B$7:$H$100,7,0)</f>
        <v>Cấp 68% KPCĐ quý 4 năm 2018</v>
      </c>
      <c r="E31" s="6">
        <f>VLOOKUP(B31,'[1]QUÝ 4'!$B$7:$H$100,5,0)</f>
        <v>1810204</v>
      </c>
      <c r="F31" s="30">
        <f>VLOOKUP(B31,'[1]QUÝ 4'!$B$7:$H$100,6,0)</f>
        <v>532413</v>
      </c>
      <c r="G31" s="19"/>
    </row>
    <row r="32" spans="1:8" ht="30">
      <c r="A32" s="5">
        <v>21</v>
      </c>
      <c r="B32" s="5" t="s">
        <v>119</v>
      </c>
      <c r="C32" s="24" t="s">
        <v>13</v>
      </c>
      <c r="D32" s="18" t="str">
        <f>VLOOKUP(B32,'[1]QUÝ 4'!$B$7:$H$100,7,0)</f>
        <v>Cấp 68% KPCĐ quý 4 năm 2018</v>
      </c>
      <c r="E32" s="6">
        <f>VLOOKUP(B32,'[1]QUÝ 4'!$B$7:$H$100,5,0)</f>
        <v>1722532</v>
      </c>
      <c r="F32" s="30">
        <f>VLOOKUP(B32,'[1]QUÝ 4'!$B$7:$H$100,6,0)</f>
        <v>506627</v>
      </c>
      <c r="G32" s="19"/>
    </row>
    <row r="33" spans="1:8" ht="30">
      <c r="A33" s="5">
        <v>22</v>
      </c>
      <c r="B33" s="5" t="s">
        <v>120</v>
      </c>
      <c r="C33" s="24" t="s">
        <v>9</v>
      </c>
      <c r="D33" s="18" t="str">
        <f>VLOOKUP(B33,'[1]QUÝ 4'!$B$7:$H$100,7,0)</f>
        <v>Cấp 68% KPCĐ tháng 8 - tháng 12 năm 2018</v>
      </c>
      <c r="E33" s="6">
        <f>VLOOKUP(B33,'[1]QUÝ 4'!$B$7:$H$100,5,0)</f>
        <v>3234096</v>
      </c>
      <c r="F33" s="30">
        <f>VLOOKUP(B33,'[1]QUÝ 4'!$B$7:$H$100,6,0)</f>
        <v>951205</v>
      </c>
      <c r="G33" s="28"/>
    </row>
    <row r="34" spans="1:8" ht="30">
      <c r="A34" s="5">
        <v>23</v>
      </c>
      <c r="B34" s="5" t="s">
        <v>121</v>
      </c>
      <c r="C34" s="23" t="s">
        <v>27</v>
      </c>
      <c r="D34" s="18" t="str">
        <f>VLOOKUP(B34,'[1]QUÝ 4'!$B$7:$H$100,7,0)</f>
        <v>Cấp 68% KPCĐ quý 4 năm 2018</v>
      </c>
      <c r="E34" s="6">
        <f>VLOOKUP(B34,'[1]QUÝ 4'!$B$7:$H$100,5,0)</f>
        <v>10128911</v>
      </c>
      <c r="F34" s="30">
        <f>VLOOKUP(B34,'[1]QUÝ 4'!$B$7:$H$100,6,0)</f>
        <v>2979091</v>
      </c>
      <c r="G34" s="19"/>
    </row>
    <row r="35" spans="1:8" ht="30">
      <c r="A35" s="5">
        <v>24</v>
      </c>
      <c r="B35" s="5" t="s">
        <v>122</v>
      </c>
      <c r="C35" s="23" t="s">
        <v>28</v>
      </c>
      <c r="D35" s="18" t="str">
        <f>VLOOKUP(B35,'[1]QUÝ 4'!$B$7:$H$100,7,0)</f>
        <v>Cấp 68% KPCĐ quý 4 năm 2018</v>
      </c>
      <c r="E35" s="6">
        <f>VLOOKUP(B35,'[1]QUÝ 4'!$B$7:$H$100,5,0)</f>
        <v>2850702</v>
      </c>
      <c r="F35" s="30">
        <f>VLOOKUP(B35,'[1]QUÝ 4'!$B$7:$H$100,6,0)</f>
        <v>838442</v>
      </c>
      <c r="G35" s="19"/>
    </row>
    <row r="36" spans="1:8" ht="30">
      <c r="A36" s="5">
        <v>25</v>
      </c>
      <c r="B36" s="5" t="s">
        <v>123</v>
      </c>
      <c r="C36" s="23" t="s">
        <v>29</v>
      </c>
      <c r="D36" s="18" t="str">
        <f>VLOOKUP(B36,'[1]QUÝ 4'!$B$7:$H$100,7,0)</f>
        <v>Cấp 68% KPCĐ quý 4 năm 2018</v>
      </c>
      <c r="E36" s="6">
        <f>VLOOKUP(B36,'[1]QUÝ 4'!$B$7:$H$100,5,0)</f>
        <v>4693179</v>
      </c>
      <c r="F36" s="30">
        <f>VLOOKUP(B36,'[1]QUÝ 4'!$B$7:$H$100,6,0)</f>
        <v>1380347</v>
      </c>
      <c r="G36" s="19"/>
    </row>
    <row r="37" spans="1:8" ht="30">
      <c r="A37" s="5">
        <v>26</v>
      </c>
      <c r="B37" s="5" t="s">
        <v>124</v>
      </c>
      <c r="C37" s="23" t="s">
        <v>30</v>
      </c>
      <c r="D37" s="18" t="str">
        <f>VLOOKUP(B37,'[1]QUÝ 4'!$B$7:$H$100,7,0)</f>
        <v>Cấp 68% KPCĐ quý 4 năm 2018</v>
      </c>
      <c r="E37" s="6">
        <f>VLOOKUP(B37,'[1]QUÝ 4'!$B$7:$H$100,5,0)</f>
        <v>2414599</v>
      </c>
      <c r="F37" s="30">
        <f>VLOOKUP(B37,'[1]QUÝ 4'!$B$7:$H$100,6,0)</f>
        <v>710176</v>
      </c>
      <c r="G37" s="19"/>
    </row>
    <row r="38" spans="1:8" ht="30">
      <c r="A38" s="5">
        <v>27</v>
      </c>
      <c r="B38" s="5" t="s">
        <v>125</v>
      </c>
      <c r="C38" s="23" t="s">
        <v>89</v>
      </c>
      <c r="D38" s="18" t="str">
        <f>VLOOKUP(B38,'[1]QUÝ 4'!$B$7:$H$100,7,0)</f>
        <v>Cấp 68% KPCĐ quý 4 năm 2018</v>
      </c>
      <c r="E38" s="6">
        <f>VLOOKUP(B38,'[1]QUÝ 4'!$B$7:$H$100,5,0)</f>
        <v>3190091</v>
      </c>
      <c r="F38" s="30">
        <f>VLOOKUP(B38,'[1]QUÝ 4'!$B$7:$H$100,6,0)</f>
        <v>938262</v>
      </c>
      <c r="G38" s="19"/>
    </row>
    <row r="39" spans="1:8" ht="30">
      <c r="A39" s="5">
        <v>28</v>
      </c>
      <c r="B39" s="5" t="s">
        <v>126</v>
      </c>
      <c r="C39" s="23" t="s">
        <v>31</v>
      </c>
      <c r="D39" s="18" t="str">
        <f>VLOOKUP(B39,'[1]QUÝ 4'!$B$7:$H$100,7,0)</f>
        <v>Cấp 68% KPCĐ quý 4 năm 2018</v>
      </c>
      <c r="E39" s="6">
        <f>VLOOKUP(B39,'[1]QUÝ 4'!$B$7:$H$100,5,0)</f>
        <v>4114456</v>
      </c>
      <c r="F39" s="30">
        <f>VLOOKUP(B39,'[1]QUÝ 4'!$B$7:$H$100,6,0)</f>
        <v>1210134</v>
      </c>
      <c r="G39" s="19"/>
    </row>
    <row r="40" spans="1:8" ht="30">
      <c r="A40" s="5">
        <v>29</v>
      </c>
      <c r="B40" s="5" t="s">
        <v>127</v>
      </c>
      <c r="C40" s="23" t="s">
        <v>32</v>
      </c>
      <c r="D40" s="18" t="str">
        <f>VLOOKUP(B40,'[1]QUÝ 4'!$B$7:$H$100,7,0)</f>
        <v>Cấp 68% KPCĐ quý 4 năm 2018</v>
      </c>
      <c r="E40" s="6">
        <f>VLOOKUP(B40,'[1]QUÝ 4'!$B$7:$H$100,5,0)</f>
        <v>4564023</v>
      </c>
      <c r="F40" s="30">
        <f>VLOOKUP(B40,'[1]QUÝ 4'!$B$7:$H$100,6,0)</f>
        <v>1342360</v>
      </c>
      <c r="G40" s="28"/>
    </row>
    <row r="41" spans="1:8" ht="30">
      <c r="A41" s="5">
        <v>30</v>
      </c>
      <c r="B41" s="5" t="s">
        <v>128</v>
      </c>
      <c r="C41" s="23" t="s">
        <v>33</v>
      </c>
      <c r="D41" s="18" t="str">
        <f>VLOOKUP(B41,'[1]QUÝ 4'!$B$7:$H$100,7,0)</f>
        <v>Cấp 68% KPCĐ quý 4 năm 2018</v>
      </c>
      <c r="E41" s="6">
        <f>VLOOKUP(B41,'[1]QUÝ 4'!$B$7:$H$100,5,0)</f>
        <v>4132877</v>
      </c>
      <c r="F41" s="30">
        <f>VLOOKUP(B41,'[1]QUÝ 4'!$B$7:$H$100,6,0)</f>
        <v>1215552</v>
      </c>
      <c r="G41" s="19"/>
    </row>
    <row r="42" spans="1:8" s="7" customFormat="1" ht="30">
      <c r="A42" s="5">
        <v>31</v>
      </c>
      <c r="B42" s="5" t="s">
        <v>129</v>
      </c>
      <c r="C42" s="23" t="s">
        <v>34</v>
      </c>
      <c r="D42" s="18" t="str">
        <f>VLOOKUP(B42,'[1]QUÝ 4'!$B$7:$H$100,7,0)</f>
        <v>Cấp 68% KPCĐ quý 4 năm 2018</v>
      </c>
      <c r="E42" s="6">
        <f>VLOOKUP(B42,'[1]QUÝ 4'!$B$7:$H$100,5,0)</f>
        <v>4726112</v>
      </c>
      <c r="F42" s="30">
        <f>VLOOKUP(B42,'[1]QUÝ 4'!$B$7:$H$100,6,0)</f>
        <v>1390033</v>
      </c>
      <c r="G42" s="19"/>
      <c r="H42" s="25"/>
    </row>
    <row r="43" spans="1:8" s="7" customFormat="1" ht="30">
      <c r="A43" s="5">
        <v>32</v>
      </c>
      <c r="B43" s="5" t="s">
        <v>130</v>
      </c>
      <c r="C43" s="23" t="s">
        <v>35</v>
      </c>
      <c r="D43" s="18" t="str">
        <f>VLOOKUP(B43,'[1]QUÝ 4'!$B$7:$H$100,7,0)</f>
        <v>Cấp 68% KPCĐ quý 4 năm 2018</v>
      </c>
      <c r="E43" s="6">
        <f>VLOOKUP(B43,'[1]QUÝ 4'!$B$7:$H$100,5,0)</f>
        <v>3854240</v>
      </c>
      <c r="F43" s="30">
        <f>VLOOKUP(B43,'[1]QUÝ 4'!$B$7:$H$100,6,0)</f>
        <v>1133600</v>
      </c>
      <c r="G43" s="19" t="s">
        <v>93</v>
      </c>
      <c r="H43" s="25"/>
    </row>
    <row r="44" spans="1:8" s="7" customFormat="1" ht="30">
      <c r="A44" s="5">
        <v>33</v>
      </c>
      <c r="B44" s="5" t="s">
        <v>131</v>
      </c>
      <c r="C44" s="23" t="s">
        <v>36</v>
      </c>
      <c r="D44" s="18" t="str">
        <f>VLOOKUP(B44,'[1]QUÝ 4'!$B$7:$H$100,7,0)</f>
        <v>Cấp 68% KPCĐ quý 4 năm 2018</v>
      </c>
      <c r="E44" s="6">
        <f>VLOOKUP(B44,'[1]QUÝ 4'!$B$7:$H$100,5,0)</f>
        <v>3836330</v>
      </c>
      <c r="F44" s="30">
        <f>VLOOKUP(B44,'[1]QUÝ 4'!$B$7:$H$100,6,0)</f>
        <v>1128332</v>
      </c>
      <c r="G44" s="28"/>
      <c r="H44" s="25"/>
    </row>
    <row r="45" spans="1:8" s="7" customFormat="1" ht="14.25" customHeight="1">
      <c r="A45" s="5">
        <v>34</v>
      </c>
      <c r="B45" s="5" t="s">
        <v>132</v>
      </c>
      <c r="C45" s="23" t="s">
        <v>37</v>
      </c>
      <c r="D45" s="18" t="str">
        <f>VLOOKUP(B45,'[1]QUÝ 4'!$B$7:$H$100,7,0)</f>
        <v>Cấp 68% KPCĐ quý 4 năm 2018</v>
      </c>
      <c r="E45" s="6">
        <f>VLOOKUP(B45,'[1]QUÝ 4'!$B$7:$H$100,5,0)</f>
        <v>0</v>
      </c>
      <c r="F45" s="30">
        <f>VLOOKUP(B45,'[1]QUÝ 4'!$B$7:$H$100,6,0)</f>
        <v>0</v>
      </c>
      <c r="G45" s="19"/>
      <c r="H45" s="29"/>
    </row>
    <row r="46" spans="1:8" s="7" customFormat="1" ht="14.25" customHeight="1">
      <c r="A46" s="5">
        <v>35</v>
      </c>
      <c r="B46" s="5" t="s">
        <v>133</v>
      </c>
      <c r="C46" s="23" t="s">
        <v>38</v>
      </c>
      <c r="D46" s="18" t="str">
        <f>VLOOKUP(B46,'[1]QUÝ 4'!$B$7:$H$100,7,0)</f>
        <v>Cấp 68% KPCĐ quý 4 năm 2018</v>
      </c>
      <c r="E46" s="6">
        <f>VLOOKUP(B46,'[1]QUÝ 4'!$B$7:$H$100,5,0)</f>
        <v>5250081</v>
      </c>
      <c r="F46" s="30">
        <f>VLOOKUP(B46,'[1]QUÝ 4'!$B$7:$H$100,6,0)</f>
        <v>1544142</v>
      </c>
      <c r="G46" s="28"/>
      <c r="H46" s="25"/>
    </row>
    <row r="47" spans="1:8" s="7" customFormat="1" ht="14.25" customHeight="1">
      <c r="A47" s="5">
        <v>36</v>
      </c>
      <c r="B47" s="5" t="s">
        <v>134</v>
      </c>
      <c r="C47" s="23" t="s">
        <v>39</v>
      </c>
      <c r="D47" s="18" t="str">
        <f>VLOOKUP(B47,'[1]QUÝ 4'!$B$7:$H$100,7,0)</f>
        <v>Cấp 68% KPCĐ quý 4 năm 2018</v>
      </c>
      <c r="E47" s="6">
        <f>VLOOKUP(B47,'[1]QUÝ 4'!$B$7:$H$100,5,0)</f>
        <v>0</v>
      </c>
      <c r="F47" s="30">
        <f>VLOOKUP(B47,'[1]QUÝ 4'!$B$7:$H$100,6,0)</f>
        <v>0</v>
      </c>
      <c r="G47" s="28"/>
      <c r="H47" s="25"/>
    </row>
    <row r="48" spans="1:8" s="7" customFormat="1" ht="30">
      <c r="A48" s="5">
        <v>37</v>
      </c>
      <c r="B48" s="5" t="s">
        <v>135</v>
      </c>
      <c r="C48" s="23" t="s">
        <v>40</v>
      </c>
      <c r="D48" s="18" t="str">
        <f>VLOOKUP(B48,'[1]QUÝ 4'!$B$7:$H$100,7,0)</f>
        <v>Cấp 68% KPCĐ quý 4 năm 2018</v>
      </c>
      <c r="E48" s="6">
        <f>VLOOKUP(B48,'[1]QUÝ 4'!$B$7:$H$100,5,0)</f>
        <v>5249460</v>
      </c>
      <c r="F48" s="30">
        <f>VLOOKUP(B48,'[1]QUÝ 4'!$B$7:$H$100,6,0)</f>
        <v>1543959</v>
      </c>
      <c r="G48" s="19"/>
      <c r="H48" s="25"/>
    </row>
    <row r="49" spans="1:8" s="7" customFormat="1" ht="30">
      <c r="A49" s="5">
        <v>38</v>
      </c>
      <c r="B49" s="5" t="s">
        <v>136</v>
      </c>
      <c r="C49" s="23" t="s">
        <v>41</v>
      </c>
      <c r="D49" s="18" t="str">
        <f>VLOOKUP(B49,'[1]QUÝ 4'!$B$7:$H$100,7,0)</f>
        <v>Cấp 68% KPCĐ quý 4 năm 2018</v>
      </c>
      <c r="E49" s="6">
        <f>VLOOKUP(B49,'[1]QUÝ 4'!$B$7:$H$100,5,0)</f>
        <v>4276003</v>
      </c>
      <c r="F49" s="30">
        <f>VLOOKUP(B49,'[1]QUÝ 4'!$B$7:$H$100,6,0)</f>
        <v>1257648</v>
      </c>
      <c r="G49" s="19"/>
      <c r="H49" s="25"/>
    </row>
    <row r="50" spans="1:8" ht="30">
      <c r="A50" s="5">
        <v>1</v>
      </c>
      <c r="B50" s="5" t="s">
        <v>137</v>
      </c>
      <c r="C50" s="8" t="s">
        <v>42</v>
      </c>
      <c r="D50" s="18" t="str">
        <f>VLOOKUP(B50,'[1]QUÝ 4'!$B$7:$H$100,7,0)</f>
        <v>Cấp 68% KPCĐ quý 4 năm 2018</v>
      </c>
      <c r="E50" s="6">
        <f>VLOOKUP(B50,'[1]QUÝ 4'!$B$7:$H$100,5,0)</f>
        <v>5385470</v>
      </c>
      <c r="F50" s="30">
        <f>VLOOKUP(B50,'[1]QUÝ 4'!$B$7:$H$100,6,0)</f>
        <v>1583962</v>
      </c>
      <c r="G50" s="18"/>
    </row>
    <row r="51" spans="1:8" ht="30">
      <c r="A51" s="5">
        <v>2</v>
      </c>
      <c r="B51" s="5" t="s">
        <v>138</v>
      </c>
      <c r="C51" s="37" t="s">
        <v>43</v>
      </c>
      <c r="D51" s="18" t="str">
        <f>VLOOKUP(B51,'[1]QUÝ 4'!$B$7:$H$100,7,0)</f>
        <v>Cấp 68% KPCĐ quý 4 năm 2018</v>
      </c>
      <c r="E51" s="6">
        <f>VLOOKUP(B51,'[1]QUÝ 4'!$B$7:$H$100,5,0)</f>
        <v>6584029</v>
      </c>
      <c r="F51" s="30">
        <f>VLOOKUP(B51,'[1]QUÝ 4'!$B$7:$H$100,6,0)</f>
        <v>1936479</v>
      </c>
      <c r="G51" s="18"/>
    </row>
    <row r="52" spans="1:8" ht="30">
      <c r="A52" s="5">
        <v>3</v>
      </c>
      <c r="B52" s="5" t="s">
        <v>139</v>
      </c>
      <c r="C52" s="37" t="s">
        <v>44</v>
      </c>
      <c r="D52" s="18" t="str">
        <f>VLOOKUP(B52,'[1]QUÝ 4'!$B$7:$H$100,7,0)</f>
        <v>Cấp 68% KPCĐ quý 4 năm 2018</v>
      </c>
      <c r="E52" s="6">
        <f>VLOOKUP(B52,'[1]QUÝ 4'!$B$7:$H$100,5,0)</f>
        <v>3650230</v>
      </c>
      <c r="F52" s="30">
        <f>VLOOKUP(B52,'[1]QUÝ 4'!$B$7:$H$100,6,0)</f>
        <v>1073597</v>
      </c>
      <c r="G52" s="18"/>
    </row>
    <row r="53" spans="1:8" ht="30">
      <c r="A53" s="5">
        <v>4</v>
      </c>
      <c r="B53" s="5" t="s">
        <v>140</v>
      </c>
      <c r="C53" s="37" t="s">
        <v>45</v>
      </c>
      <c r="D53" s="18" t="str">
        <f>VLOOKUP(B53,'[1]QUÝ 4'!$B$7:$H$100,7,0)</f>
        <v>Cấp 68% KPCĐ quý 4 năm 2018</v>
      </c>
      <c r="E53" s="6">
        <f>VLOOKUP(B53,'[1]QUÝ 4'!$B$7:$H$100,5,0)</f>
        <v>4723580</v>
      </c>
      <c r="F53" s="30">
        <f>VLOOKUP(B53,'[1]QUÝ 4'!$B$7:$H$100,6,0)</f>
        <v>1389288</v>
      </c>
      <c r="G53" s="18"/>
    </row>
    <row r="54" spans="1:8" ht="30">
      <c r="A54" s="5">
        <v>5</v>
      </c>
      <c r="B54" s="5" t="s">
        <v>141</v>
      </c>
      <c r="C54" s="37" t="s">
        <v>46</v>
      </c>
      <c r="D54" s="18" t="str">
        <f>VLOOKUP(B54,'[1]QUÝ 4'!$B$7:$H$100,7,0)</f>
        <v>Cấp 68% KPCĐ quý 4 năm 2018</v>
      </c>
      <c r="E54" s="6">
        <f>VLOOKUP(B54,'[1]QUÝ 4'!$B$7:$H$100,5,0)</f>
        <v>3767126</v>
      </c>
      <c r="F54" s="30">
        <f>VLOOKUP(B54,'[1]QUÝ 4'!$B$7:$H$100,6,0)</f>
        <v>1107978</v>
      </c>
      <c r="G54" s="18"/>
    </row>
    <row r="55" spans="1:8" ht="30">
      <c r="A55" s="5">
        <v>6</v>
      </c>
      <c r="B55" s="5" t="s">
        <v>142</v>
      </c>
      <c r="C55" s="37" t="s">
        <v>47</v>
      </c>
      <c r="D55" s="18" t="str">
        <f>VLOOKUP(B55,'[1]QUÝ 4'!$B$7:$H$100,7,0)</f>
        <v>Cấp 68% KPCĐ quý 4 năm 2018</v>
      </c>
      <c r="E55" s="6">
        <f>VLOOKUP(B55,'[1]QUÝ 4'!$B$7:$H$100,5,0)</f>
        <v>3564649</v>
      </c>
      <c r="F55" s="30">
        <f>VLOOKUP(B55,'[1]QUÝ 4'!$B$7:$H$100,6,0)</f>
        <v>1048426</v>
      </c>
      <c r="G55" s="18"/>
    </row>
    <row r="56" spans="1:8" ht="30">
      <c r="A56" s="5">
        <v>7</v>
      </c>
      <c r="B56" s="5" t="s">
        <v>143</v>
      </c>
      <c r="C56" s="37" t="s">
        <v>48</v>
      </c>
      <c r="D56" s="18" t="str">
        <f>VLOOKUP(B56,'[1]QUÝ 4'!$B$7:$H$100,7,0)</f>
        <v>Cấp 68% KPCĐ quý 4 năm 2018</v>
      </c>
      <c r="E56" s="6">
        <f>VLOOKUP(B56,'[1]QUÝ 4'!$B$7:$H$100,5,0)</f>
        <v>4588520</v>
      </c>
      <c r="F56" s="30">
        <f>VLOOKUP(B56,'[1]QUÝ 4'!$B$7:$H$100,6,0)</f>
        <v>1349565</v>
      </c>
      <c r="G56" s="18"/>
    </row>
    <row r="57" spans="1:8" ht="30">
      <c r="A57" s="5">
        <v>8</v>
      </c>
      <c r="B57" s="5" t="s">
        <v>144</v>
      </c>
      <c r="C57" s="37" t="s">
        <v>49</v>
      </c>
      <c r="D57" s="18" t="str">
        <f>VLOOKUP(B57,'[1]QUÝ 4'!$B$7:$H$100,7,0)</f>
        <v>Cấp 68% KPCĐ quý 4 năm 2018</v>
      </c>
      <c r="E57" s="6">
        <f>VLOOKUP(B57,'[1]QUÝ 4'!$B$7:$H$100,5,0)</f>
        <v>2800165</v>
      </c>
      <c r="F57" s="30">
        <f>VLOOKUP(B57,'[1]QUÝ 4'!$B$7:$H$100,6,0)</f>
        <v>823578</v>
      </c>
      <c r="G57" s="18"/>
    </row>
    <row r="58" spans="1:8" ht="30">
      <c r="A58" s="5">
        <v>9</v>
      </c>
      <c r="B58" s="5" t="s">
        <v>145</v>
      </c>
      <c r="C58" s="37" t="s">
        <v>50</v>
      </c>
      <c r="D58" s="18" t="str">
        <f>VLOOKUP(B58,'[1]QUÝ 4'!$B$7:$H$100,7,0)</f>
        <v>Cấp 68% KPCĐ quý 4 năm 2018</v>
      </c>
      <c r="E58" s="6">
        <f>VLOOKUP(B58,'[1]QUÝ 4'!$B$7:$H$100,5,0)</f>
        <v>4015146</v>
      </c>
      <c r="F58" s="30">
        <f>VLOOKUP(B58,'[1]QUÝ 4'!$B$7:$H$100,6,0)</f>
        <v>1180925</v>
      </c>
      <c r="G58" s="18"/>
    </row>
    <row r="59" spans="1:8" ht="30">
      <c r="A59" s="5">
        <v>10</v>
      </c>
      <c r="B59" s="5" t="s">
        <v>146</v>
      </c>
      <c r="C59" s="37" t="s">
        <v>51</v>
      </c>
      <c r="D59" s="18" t="str">
        <f>VLOOKUP(B59,'[1]QUÝ 4'!$B$7:$H$100,7,0)</f>
        <v>Cấp 68% KPCĐ quý 4 năm 2018</v>
      </c>
      <c r="E59" s="6">
        <f>VLOOKUP(B59,'[1]QUÝ 4'!$B$7:$H$100,5,0)</f>
        <v>2077353</v>
      </c>
      <c r="F59" s="30">
        <f>VLOOKUP(B59,'[1]QUÝ 4'!$B$7:$H$100,6,0)</f>
        <v>610986</v>
      </c>
      <c r="G59" s="18"/>
    </row>
    <row r="60" spans="1:8" ht="30">
      <c r="A60" s="5">
        <v>11</v>
      </c>
      <c r="B60" s="5" t="s">
        <v>147</v>
      </c>
      <c r="C60" s="37" t="s">
        <v>52</v>
      </c>
      <c r="D60" s="18" t="str">
        <f>VLOOKUP(B60,'[1]QUÝ 4'!$B$7:$H$100,7,0)</f>
        <v>Cấp 68% KPCĐ quý 4 năm 2018</v>
      </c>
      <c r="E60" s="6">
        <f>VLOOKUP(B60,'[1]QUÝ 4'!$B$7:$H$100,5,0)</f>
        <v>2852663</v>
      </c>
      <c r="F60" s="30">
        <f>VLOOKUP(B60,'[1]QUÝ 4'!$B$7:$H$100,6,0)</f>
        <v>839019</v>
      </c>
      <c r="G60" s="18"/>
    </row>
    <row r="61" spans="1:8" ht="30">
      <c r="A61" s="5">
        <v>12</v>
      </c>
      <c r="B61" s="5" t="s">
        <v>148</v>
      </c>
      <c r="C61" s="37" t="s">
        <v>53</v>
      </c>
      <c r="D61" s="18" t="str">
        <f>VLOOKUP(B61,'[1]QUÝ 4'!$B$7:$H$100,7,0)</f>
        <v>Cấp 68% KPCĐ quý 4 năm 2018</v>
      </c>
      <c r="E61" s="6">
        <f>VLOOKUP(B61,'[1]QUÝ 4'!$B$7:$H$100,5,0)</f>
        <v>7436715</v>
      </c>
      <c r="F61" s="30">
        <f>VLOOKUP(B61,'[1]QUÝ 4'!$B$7:$H$100,6,0)</f>
        <v>2187269</v>
      </c>
      <c r="G61" s="18"/>
    </row>
    <row r="62" spans="1:8" ht="30">
      <c r="A62" s="5">
        <v>13</v>
      </c>
      <c r="B62" s="5" t="s">
        <v>149</v>
      </c>
      <c r="C62" s="37" t="s">
        <v>54</v>
      </c>
      <c r="D62" s="18" t="str">
        <f>VLOOKUP(B62,'[1]QUÝ 4'!$B$7:$H$100,7,0)</f>
        <v>Cấp 68% KPCĐ quý 4 năm 2018</v>
      </c>
      <c r="E62" s="6">
        <f>VLOOKUP(B62,'[1]QUÝ 4'!$B$7:$H$100,5,0)</f>
        <v>6163886</v>
      </c>
      <c r="F62" s="30">
        <f>VLOOKUP(B62,'[1]QUÝ 4'!$B$7:$H$100,6,0)</f>
        <v>1812908</v>
      </c>
      <c r="G62" s="18"/>
    </row>
    <row r="63" spans="1:8" ht="30">
      <c r="A63" s="5">
        <v>14</v>
      </c>
      <c r="B63" s="5" t="s">
        <v>150</v>
      </c>
      <c r="C63" s="37" t="s">
        <v>55</v>
      </c>
      <c r="D63" s="18" t="str">
        <f>VLOOKUP(B63,'[1]QUÝ 4'!$B$7:$H$100,7,0)</f>
        <v>Cấp 68% KPCĐ quý 4 năm 2018</v>
      </c>
      <c r="E63" s="6">
        <f>VLOOKUP(B63,'[1]QUÝ 4'!$B$7:$H$100,5,0)</f>
        <v>4748945</v>
      </c>
      <c r="F63" s="30">
        <f>VLOOKUP(B63,'[1]QUÝ 4'!$B$7:$H$100,6,0)</f>
        <v>1396748</v>
      </c>
      <c r="G63" s="18"/>
    </row>
    <row r="64" spans="1:8" ht="30">
      <c r="A64" s="5">
        <v>15</v>
      </c>
      <c r="B64" s="5" t="s">
        <v>151</v>
      </c>
      <c r="C64" s="37" t="s">
        <v>56</v>
      </c>
      <c r="D64" s="18" t="str">
        <f>VLOOKUP(B64,'[1]QUÝ 4'!$B$7:$H$100,7,0)</f>
        <v>Cấp 68% KPCĐ quý 4 năm 2018</v>
      </c>
      <c r="E64" s="6">
        <f>VLOOKUP(B64,'[1]QUÝ 4'!$B$7:$H$100,5,0)</f>
        <v>5258562</v>
      </c>
      <c r="F64" s="30">
        <f>VLOOKUP(B64,'[1]QUÝ 4'!$B$7:$H$100,6,0)</f>
        <v>1546636</v>
      </c>
      <c r="G64" s="18"/>
    </row>
    <row r="65" spans="1:7" ht="30">
      <c r="A65" s="5">
        <v>16</v>
      </c>
      <c r="B65" s="5" t="s">
        <v>152</v>
      </c>
      <c r="C65" s="37" t="s">
        <v>57</v>
      </c>
      <c r="D65" s="18" t="str">
        <f>VLOOKUP(B65,'[1]QUÝ 4'!$B$7:$H$100,7,0)</f>
        <v>Cấp 68% KPCĐ quý 4 năm 2018</v>
      </c>
      <c r="E65" s="6">
        <f>VLOOKUP(B65,'[1]QUÝ 4'!$B$7:$H$100,5,0)</f>
        <v>6756258</v>
      </c>
      <c r="F65" s="30">
        <f>VLOOKUP(B65,'[1]QUÝ 4'!$B$7:$H$100,6,0)</f>
        <v>1987135</v>
      </c>
      <c r="G65" s="18"/>
    </row>
    <row r="66" spans="1:7" ht="30">
      <c r="A66" s="5">
        <v>17</v>
      </c>
      <c r="B66" s="5" t="s">
        <v>153</v>
      </c>
      <c r="C66" s="37" t="s">
        <v>58</v>
      </c>
      <c r="D66" s="18" t="str">
        <f>VLOOKUP(B66,'[1]QUÝ 4'!$B$7:$H$100,7,0)</f>
        <v>Cấp 68% KPCĐ quý 4 năm 2018</v>
      </c>
      <c r="E66" s="6">
        <f>VLOOKUP(B66,'[1]QUÝ 4'!$B$7:$H$100,5,0)</f>
        <v>4800233</v>
      </c>
      <c r="F66" s="30">
        <f>VLOOKUP(B66,'[1]QUÝ 4'!$B$7:$H$100,6,0)</f>
        <v>1411833</v>
      </c>
      <c r="G66" s="18"/>
    </row>
    <row r="67" spans="1:7" ht="30">
      <c r="A67" s="5">
        <v>18</v>
      </c>
      <c r="B67" s="5" t="s">
        <v>154</v>
      </c>
      <c r="C67" s="37" t="s">
        <v>59</v>
      </c>
      <c r="D67" s="18" t="str">
        <f>VLOOKUP(B67,'[1]QUÝ 4'!$B$7:$H$100,7,0)</f>
        <v>Cấp 68% KPCĐ quý 4 năm 2018</v>
      </c>
      <c r="E67" s="6">
        <f>VLOOKUP(B67,'[1]QUÝ 4'!$B$7:$H$100,5,0)</f>
        <v>5807030</v>
      </c>
      <c r="F67" s="30">
        <f>VLOOKUP(B67,'[1]QUÝ 4'!$B$7:$H$100,6,0)</f>
        <v>1707950</v>
      </c>
      <c r="G67" s="18"/>
    </row>
    <row r="68" spans="1:7" ht="30">
      <c r="A68" s="5">
        <v>19</v>
      </c>
      <c r="B68" s="5" t="s">
        <v>155</v>
      </c>
      <c r="C68" s="37" t="s">
        <v>60</v>
      </c>
      <c r="D68" s="18" t="str">
        <f>VLOOKUP(B68,'[1]QUÝ 4'!$B$7:$H$100,7,0)</f>
        <v>Cấp 68% KPCĐ quý 4 năm 2018</v>
      </c>
      <c r="E68" s="6">
        <f>VLOOKUP(B68,'[1]QUÝ 4'!$B$7:$H$100,5,0)</f>
        <v>16464733</v>
      </c>
      <c r="F68" s="30">
        <f>VLOOKUP(B68,'[1]QUÝ 4'!$B$7:$H$100,6,0)</f>
        <v>4842568</v>
      </c>
      <c r="G68" s="18"/>
    </row>
    <row r="69" spans="1:7" ht="30">
      <c r="A69" s="5">
        <v>20</v>
      </c>
      <c r="B69" s="5" t="s">
        <v>156</v>
      </c>
      <c r="C69" s="37" t="s">
        <v>61</v>
      </c>
      <c r="D69" s="18" t="str">
        <f>VLOOKUP(B69,'[1]QUÝ 4'!$B$7:$H$100,7,0)</f>
        <v>Cấp 68% KPCĐ quý 4 năm 2018</v>
      </c>
      <c r="E69" s="6">
        <f>VLOOKUP(B69,'[1]QUÝ 4'!$B$7:$H$100,5,0)</f>
        <v>9749003</v>
      </c>
      <c r="F69" s="30">
        <f>VLOOKUP(B69,'[1]QUÝ 4'!$B$7:$H$100,6,0)</f>
        <v>2867354</v>
      </c>
      <c r="G69" s="18"/>
    </row>
    <row r="70" spans="1:7" ht="30">
      <c r="A70" s="5">
        <v>21</v>
      </c>
      <c r="B70" s="5" t="s">
        <v>157</v>
      </c>
      <c r="C70" s="37" t="s">
        <v>62</v>
      </c>
      <c r="D70" s="18" t="str">
        <f>VLOOKUP(B70,'[1]QUÝ 4'!$B$7:$H$100,7,0)</f>
        <v>Cấp 68% KPCĐ quý 4 năm 2018</v>
      </c>
      <c r="E70" s="6">
        <f>VLOOKUP(B70,'[1]QUÝ 4'!$B$7:$H$100,5,0)</f>
        <v>4358878</v>
      </c>
      <c r="F70" s="30">
        <f>VLOOKUP(B70,'[1]QUÝ 4'!$B$7:$H$100,6,0)</f>
        <v>1282023</v>
      </c>
      <c r="G70" s="18"/>
    </row>
    <row r="71" spans="1:7" ht="30">
      <c r="A71" s="5">
        <v>22</v>
      </c>
      <c r="B71" s="5" t="s">
        <v>158</v>
      </c>
      <c r="C71" s="37" t="s">
        <v>63</v>
      </c>
      <c r="D71" s="18" t="str">
        <f>VLOOKUP(B71,'[1]QUÝ 4'!$B$7:$H$100,7,0)</f>
        <v>Cấp 68% KPCĐ quý 4 năm 2018</v>
      </c>
      <c r="E71" s="6">
        <f>VLOOKUP(B71,'[1]QUÝ 4'!$B$7:$H$100,5,0)</f>
        <v>13761737</v>
      </c>
      <c r="F71" s="30">
        <f>VLOOKUP(B71,'[1]QUÝ 4'!$B$7:$H$100,6,0)</f>
        <v>4047570</v>
      </c>
      <c r="G71" s="18"/>
    </row>
    <row r="72" spans="1:7" ht="30">
      <c r="A72" s="5">
        <v>23</v>
      </c>
      <c r="B72" s="5" t="s">
        <v>159</v>
      </c>
      <c r="C72" s="37" t="s">
        <v>64</v>
      </c>
      <c r="D72" s="18" t="str">
        <f>VLOOKUP(B72,'[1]QUÝ 4'!$B$7:$H$100,7,0)</f>
        <v>Cấp 68% KPCĐ quý 4 năm 2018</v>
      </c>
      <c r="E72" s="6">
        <f>VLOOKUP(B72,'[1]QUÝ 4'!$B$7:$H$100,5,0)</f>
        <v>5751987</v>
      </c>
      <c r="F72" s="30">
        <f>VLOOKUP(B72,'[1]QUÝ 4'!$B$7:$H$100,6,0)</f>
        <v>1691761</v>
      </c>
      <c r="G72" s="18"/>
    </row>
    <row r="73" spans="1:7" ht="30">
      <c r="A73" s="5">
        <v>24</v>
      </c>
      <c r="B73" s="5" t="s">
        <v>160</v>
      </c>
      <c r="C73" s="37" t="s">
        <v>65</v>
      </c>
      <c r="D73" s="18" t="str">
        <f>VLOOKUP(B73,'[1]QUÝ 4'!$B$7:$H$100,7,0)</f>
        <v>Cấp 68% KPCĐ quý 4 năm 2018</v>
      </c>
      <c r="E73" s="6">
        <f>VLOOKUP(B73,'[1]QUÝ 4'!$B$7:$H$100,5,0)</f>
        <v>7798187</v>
      </c>
      <c r="F73" s="30">
        <f>VLOOKUP(B73,'[1]QUÝ 4'!$B$7:$H$100,6,0)</f>
        <v>2293584</v>
      </c>
      <c r="G73" s="18"/>
    </row>
    <row r="74" spans="1:7" ht="30">
      <c r="A74" s="5">
        <v>25</v>
      </c>
      <c r="B74" s="5" t="s">
        <v>161</v>
      </c>
      <c r="C74" s="37" t="s">
        <v>66</v>
      </c>
      <c r="D74" s="18" t="str">
        <f>VLOOKUP(B74,'[1]QUÝ 4'!$B$7:$H$100,7,0)</f>
        <v>Cấp 68% KPCĐ quý 4 năm 2018</v>
      </c>
      <c r="E74" s="6">
        <f>VLOOKUP(B74,'[1]QUÝ 4'!$B$7:$H$100,5,0)</f>
        <v>5195568</v>
      </c>
      <c r="F74" s="30">
        <f>VLOOKUP(B74,'[1]QUÝ 4'!$B$7:$H$100,6,0)</f>
        <v>1528108</v>
      </c>
      <c r="G74" s="18"/>
    </row>
    <row r="75" spans="1:7" ht="30">
      <c r="A75" s="5">
        <v>26</v>
      </c>
      <c r="B75" s="5" t="s">
        <v>162</v>
      </c>
      <c r="C75" s="37" t="s">
        <v>67</v>
      </c>
      <c r="D75" s="18" t="str">
        <f>VLOOKUP(B75,'[1]QUÝ 4'!$B$7:$H$100,7,0)</f>
        <v>Cấp 68% KPCĐ quý 4 năm 2018</v>
      </c>
      <c r="E75" s="6">
        <f>VLOOKUP(B75,'[1]QUÝ 4'!$B$7:$H$100,5,0)</f>
        <v>8094920</v>
      </c>
      <c r="F75" s="30">
        <f>VLOOKUP(B75,'[1]QUÝ 4'!$B$7:$H$100,6,0)</f>
        <v>2380859</v>
      </c>
      <c r="G75" s="18"/>
    </row>
    <row r="76" spans="1:7" ht="30">
      <c r="A76" s="5">
        <v>27</v>
      </c>
      <c r="B76" s="5" t="s">
        <v>163</v>
      </c>
      <c r="C76" s="37" t="s">
        <v>68</v>
      </c>
      <c r="D76" s="18" t="str">
        <f>VLOOKUP(B76,'[1]QUÝ 4'!$B$7:$H$100,7,0)</f>
        <v>Cấp 68% KPCĐ quý 4 năm 2018</v>
      </c>
      <c r="E76" s="6">
        <f>VLOOKUP(B76,'[1]QUÝ 4'!$B$7:$H$100,5,0)</f>
        <v>9240882</v>
      </c>
      <c r="F76" s="30">
        <f>VLOOKUP(B76,'[1]QUÝ 4'!$B$7:$H$100,6,0)</f>
        <v>2717907</v>
      </c>
      <c r="G76" s="18"/>
    </row>
    <row r="77" spans="1:7" ht="30">
      <c r="A77" s="5">
        <v>28</v>
      </c>
      <c r="B77" s="5" t="s">
        <v>164</v>
      </c>
      <c r="C77" s="37" t="s">
        <v>69</v>
      </c>
      <c r="D77" s="18" t="str">
        <f>VLOOKUP(B77,'[1]QUÝ 4'!$B$7:$H$100,7,0)</f>
        <v>Cấp 68% KPCĐ tháng 10 + tháng 12 năm 2018</v>
      </c>
      <c r="E77" s="6">
        <f>VLOOKUP(B77,'[1]QUÝ 4'!$B$7:$H$100,5,0)</f>
        <v>7376505</v>
      </c>
      <c r="F77" s="30">
        <f>VLOOKUP(B77,'[1]QUÝ 4'!$B$7:$H$100,6,0)</f>
        <v>2169560</v>
      </c>
      <c r="G77" s="18"/>
    </row>
    <row r="78" spans="1:7" ht="30">
      <c r="A78" s="5">
        <v>29</v>
      </c>
      <c r="B78" s="5" t="s">
        <v>165</v>
      </c>
      <c r="C78" s="37" t="s">
        <v>70</v>
      </c>
      <c r="D78" s="18" t="str">
        <f>VLOOKUP(B78,'[1]QUÝ 4'!$B$7:$H$100,7,0)</f>
        <v>Cấp 68% KPCĐ tháng 11 + tháng 12 năm 2018</v>
      </c>
      <c r="E78" s="6">
        <f>VLOOKUP(B78,'[1]QUÝ 4'!$B$7:$H$100,5,0)</f>
        <v>3492886</v>
      </c>
      <c r="F78" s="30">
        <f>VLOOKUP(B78,'[1]QUÝ 4'!$B$7:$H$100,6,0)</f>
        <v>1027319</v>
      </c>
      <c r="G78" s="18"/>
    </row>
    <row r="79" spans="1:7" ht="30">
      <c r="A79" s="5">
        <v>30</v>
      </c>
      <c r="B79" s="5" t="s">
        <v>166</v>
      </c>
      <c r="C79" s="37" t="s">
        <v>71</v>
      </c>
      <c r="D79" s="18" t="str">
        <f>VLOOKUP(B79,'[1]QUÝ 4'!$B$7:$H$100,7,0)</f>
        <v>Cấp 68% KPCĐ quý 4 năm 2018</v>
      </c>
      <c r="E79" s="6">
        <f>VLOOKUP(B79,'[1]QUÝ 4'!$B$7:$H$100,5,0)</f>
        <v>8247750</v>
      </c>
      <c r="F79" s="30">
        <f>VLOOKUP(B79,'[1]QUÝ 4'!$B$7:$H$100,6,0)</f>
        <v>2425809</v>
      </c>
      <c r="G79" s="18"/>
    </row>
    <row r="80" spans="1:7" ht="30">
      <c r="A80" s="5">
        <v>31</v>
      </c>
      <c r="B80" s="5" t="s">
        <v>167</v>
      </c>
      <c r="C80" s="37" t="s">
        <v>72</v>
      </c>
      <c r="D80" s="18" t="str">
        <f>VLOOKUP(B80,'[1]QUÝ 4'!$B$7:$H$100,7,0)</f>
        <v>Cấp 68% KPCĐ quý 4 năm 2018</v>
      </c>
      <c r="E80" s="6">
        <f>VLOOKUP(B80,'[1]QUÝ 4'!$B$7:$H$100,5,0)</f>
        <v>8313594</v>
      </c>
      <c r="F80" s="30">
        <f>VLOOKUP(B80,'[1]QUÝ 4'!$B$7:$H$100,6,0)</f>
        <v>2445175</v>
      </c>
      <c r="G80" s="18"/>
    </row>
    <row r="81" spans="1:7" ht="30">
      <c r="A81" s="5">
        <v>32</v>
      </c>
      <c r="B81" s="5" t="s">
        <v>168</v>
      </c>
      <c r="C81" s="37" t="s">
        <v>73</v>
      </c>
      <c r="D81" s="18" t="str">
        <f>VLOOKUP(B81,'[1]QUÝ 4'!$B$7:$H$100,7,0)</f>
        <v>Cấp 68% KPCĐ quý 4 năm 2018</v>
      </c>
      <c r="E81" s="6">
        <f>VLOOKUP(B81,'[1]QUÝ 4'!$B$7:$H$100,5,0)</f>
        <v>7826954</v>
      </c>
      <c r="F81" s="30">
        <f>VLOOKUP(B81,'[1]QUÝ 4'!$B$7:$H$100,6,0)</f>
        <v>2302045</v>
      </c>
      <c r="G81" s="18"/>
    </row>
    <row r="82" spans="1:7" ht="30">
      <c r="A82" s="5">
        <v>33</v>
      </c>
      <c r="B82" s="5" t="s">
        <v>169</v>
      </c>
      <c r="C82" s="37" t="s">
        <v>74</v>
      </c>
      <c r="D82" s="18" t="str">
        <f>VLOOKUP(B82,'[1]QUÝ 4'!$B$7:$H$100,7,0)</f>
        <v>Cấp 68% KPCĐ quý 4 năm 2018</v>
      </c>
      <c r="E82" s="6">
        <f>VLOOKUP(B82,'[1]QUÝ 4'!$B$7:$H$100,5,0)</f>
        <v>14042508</v>
      </c>
      <c r="F82" s="30">
        <f>VLOOKUP(B82,'[1]QUÝ 4'!$B$7:$H$100,6,0)</f>
        <v>4130149</v>
      </c>
      <c r="G82" s="18"/>
    </row>
    <row r="83" spans="1:7" ht="30">
      <c r="A83" s="5">
        <v>34</v>
      </c>
      <c r="B83" s="5" t="s">
        <v>170</v>
      </c>
      <c r="C83" s="37" t="s">
        <v>75</v>
      </c>
      <c r="D83" s="18" t="str">
        <f>VLOOKUP(B83,'[1]QUÝ 4'!$B$7:$H$100,7,0)</f>
        <v>Cấp 68% KPCĐ tháng 7, tháng 9 và quý 4 năm 2018</v>
      </c>
      <c r="E83" s="6">
        <f>VLOOKUP(B83,'[1]QUÝ 4'!$B$7:$H$100,5,0)</f>
        <v>15723237</v>
      </c>
      <c r="F83" s="30">
        <f>VLOOKUP(B83,'[1]QUÝ 4'!$B$7:$H$100,6,0)</f>
        <v>4624481</v>
      </c>
      <c r="G83" s="18"/>
    </row>
    <row r="84" spans="1:7" ht="30">
      <c r="A84" s="5">
        <v>35</v>
      </c>
      <c r="B84" s="5" t="s">
        <v>171</v>
      </c>
      <c r="C84" s="37" t="s">
        <v>76</v>
      </c>
      <c r="D84" s="18" t="str">
        <f>VLOOKUP(B84,'[1]QUÝ 4'!$B$7:$H$100,7,0)</f>
        <v>Cấp 68% KPCĐ tháng 10 + tháng 11 năm 2018</v>
      </c>
      <c r="E84" s="6">
        <f>VLOOKUP(B84,'[1]QUÝ 4'!$B$7:$H$100,5,0)</f>
        <v>5683770</v>
      </c>
      <c r="F84" s="30">
        <f>VLOOKUP(B84,'[1]QUÝ 4'!$B$7:$H$100,6,0)</f>
        <v>1671697</v>
      </c>
      <c r="G84" s="18"/>
    </row>
    <row r="85" spans="1:7" ht="30">
      <c r="A85" s="5">
        <v>36</v>
      </c>
      <c r="B85" s="5" t="s">
        <v>172</v>
      </c>
      <c r="C85" s="37" t="s">
        <v>77</v>
      </c>
      <c r="D85" s="18" t="str">
        <f>VLOOKUP(B85,'[1]QUÝ 4'!$B$7:$H$100,7,0)</f>
        <v>Cấp 68% KPCĐ quý 4 năm 2018</v>
      </c>
      <c r="E85" s="6">
        <f>VLOOKUP(B85,'[1]QUÝ 4'!$B$7:$H$100,5,0)</f>
        <v>15250373</v>
      </c>
      <c r="F85" s="30">
        <f>VLOOKUP(B85,'[1]QUÝ 4'!$B$7:$H$100,6,0)</f>
        <v>4485404</v>
      </c>
      <c r="G85" s="18"/>
    </row>
    <row r="86" spans="1:7" ht="30">
      <c r="A86" s="5">
        <v>37</v>
      </c>
      <c r="B86" s="5" t="s">
        <v>173</v>
      </c>
      <c r="C86" s="37" t="s">
        <v>78</v>
      </c>
      <c r="D86" s="18" t="str">
        <f>VLOOKUP(B86,'[1]QUÝ 4'!$B$7:$H$100,7,0)</f>
        <v>Cấp 68% KPCĐ quý 4 năm 2018</v>
      </c>
      <c r="E86" s="6">
        <f>VLOOKUP(B86,'[1]QUÝ 4'!$B$7:$H$100,5,0)</f>
        <v>8942916</v>
      </c>
      <c r="F86" s="30">
        <f>VLOOKUP(B86,'[1]QUÝ 4'!$B$7:$H$100,6,0)</f>
        <v>2630269</v>
      </c>
      <c r="G86" s="18"/>
    </row>
    <row r="87" spans="1:7" ht="30">
      <c r="A87" s="5">
        <v>38</v>
      </c>
      <c r="B87" s="5" t="s">
        <v>174</v>
      </c>
      <c r="C87" s="37" t="s">
        <v>79</v>
      </c>
      <c r="D87" s="18" t="str">
        <f>VLOOKUP(B87,'[1]QUÝ 4'!$B$7:$H$100,7,0)</f>
        <v>Cấp 68% KPCĐ quý 4 năm 2018</v>
      </c>
      <c r="E87" s="6">
        <f>VLOOKUP(B87,'[1]QUÝ 4'!$B$7:$H$100,5,0)</f>
        <v>10180269</v>
      </c>
      <c r="F87" s="30">
        <f>VLOOKUP(B87,'[1]QUÝ 4'!$B$7:$H$100,6,0)</f>
        <v>2994197</v>
      </c>
      <c r="G87" s="18"/>
    </row>
    <row r="88" spans="1:7" ht="30">
      <c r="A88" s="5">
        <v>39</v>
      </c>
      <c r="B88" s="5" t="s">
        <v>175</v>
      </c>
      <c r="C88" s="37" t="s">
        <v>80</v>
      </c>
      <c r="D88" s="18" t="str">
        <f>VLOOKUP(B88,'[1]QUÝ 4'!$B$7:$H$100,7,0)</f>
        <v>Cấp 68% KPCĐ quý 4 năm 2018</v>
      </c>
      <c r="E88" s="6">
        <f>VLOOKUP(B88,'[1]QUÝ 4'!$B$7:$H$100,5,0)</f>
        <v>13135948</v>
      </c>
      <c r="F88" s="30">
        <f>VLOOKUP(B88,'[1]QUÝ 4'!$B$7:$H$100,6,0)</f>
        <v>3863514</v>
      </c>
      <c r="G88" s="18"/>
    </row>
    <row r="89" spans="1:7" ht="30">
      <c r="A89" s="5">
        <v>40</v>
      </c>
      <c r="B89" s="5" t="s">
        <v>176</v>
      </c>
      <c r="C89" s="37" t="s">
        <v>81</v>
      </c>
      <c r="D89" s="18" t="str">
        <f>VLOOKUP(B89,'[1]QUÝ 4'!$B$7:$H$100,7,0)</f>
        <v>Cấp 68% KPCĐ quý 4 năm 2018</v>
      </c>
      <c r="E89" s="6">
        <f>VLOOKUP(B89,'[1]QUÝ 4'!$B$7:$H$100,5,0)</f>
        <v>4564799</v>
      </c>
      <c r="F89" s="30">
        <f>VLOOKUP(B89,'[1]QUÝ 4'!$B$7:$H$100,6,0)</f>
        <v>1342588</v>
      </c>
      <c r="G89" s="18"/>
    </row>
    <row r="90" spans="1:7" ht="30">
      <c r="A90" s="5">
        <v>41</v>
      </c>
      <c r="B90" s="5" t="s">
        <v>177</v>
      </c>
      <c r="C90" s="37" t="s">
        <v>82</v>
      </c>
      <c r="D90" s="18" t="str">
        <f>VLOOKUP(B90,'[1]QUÝ 4'!$B$7:$H$100,7,0)</f>
        <v>Cấp 68% KPCĐ quý 4 năm 2018</v>
      </c>
      <c r="E90" s="6">
        <f>VLOOKUP(B90,'[1]QUÝ 4'!$B$7:$H$100,5,0)</f>
        <v>5252299</v>
      </c>
      <c r="F90" s="30">
        <f>VLOOKUP(B90,'[1]QUÝ 4'!$B$7:$H$100,6,0)</f>
        <v>1544794</v>
      </c>
      <c r="G90" s="18"/>
    </row>
    <row r="91" spans="1:7" ht="30">
      <c r="A91" s="5">
        <v>42</v>
      </c>
      <c r="B91" s="5" t="s">
        <v>178</v>
      </c>
      <c r="C91" s="37" t="s">
        <v>83</v>
      </c>
      <c r="D91" s="18" t="str">
        <f>VLOOKUP(B91,'[1]QUÝ 4'!$B$7:$H$100,7,0)</f>
        <v>Cấp 68% KPCĐ quý 4 năm 2018</v>
      </c>
      <c r="E91" s="6">
        <f>VLOOKUP(B91,'[1]QUÝ 4'!$B$7:$H$100,5,0)</f>
        <v>8042277</v>
      </c>
      <c r="F91" s="30">
        <f>VLOOKUP(B91,'[1]QUÝ 4'!$B$7:$H$100,6,0)</f>
        <v>2365376</v>
      </c>
      <c r="G91" s="18"/>
    </row>
    <row r="92" spans="1:7" ht="30">
      <c r="A92" s="5">
        <v>43</v>
      </c>
      <c r="B92" s="5" t="s">
        <v>179</v>
      </c>
      <c r="C92" s="37" t="s">
        <v>84</v>
      </c>
      <c r="D92" s="18" t="str">
        <f>VLOOKUP(B92,'[1]QUÝ 4'!$B$7:$H$100,7,0)</f>
        <v>Cấp 68% KPCĐ quý 4 năm 2018</v>
      </c>
      <c r="E92" s="6">
        <f>VLOOKUP(B92,'[1]QUÝ 4'!$B$7:$H$100,5,0)</f>
        <v>9289861</v>
      </c>
      <c r="F92" s="30">
        <f>VLOOKUP(B92,'[1]QUÝ 4'!$B$7:$H$100,6,0)</f>
        <v>2732312</v>
      </c>
      <c r="G92" s="18"/>
    </row>
    <row r="93" spans="1:7" ht="30">
      <c r="A93" s="26">
        <v>44</v>
      </c>
      <c r="B93" s="26" t="s">
        <v>180</v>
      </c>
      <c r="C93" s="38" t="s">
        <v>85</v>
      </c>
      <c r="D93" s="18" t="str">
        <f>VLOOKUP(B93,'[1]QUÝ 4'!$B$7:$H$100,7,0)</f>
        <v>Cấp 68% KPCĐ tháng 9 + quý 4 năm 2018</v>
      </c>
      <c r="E93" s="6">
        <f>VLOOKUP(B93,'[1]QUÝ 4'!$B$7:$H$100,5,0)</f>
        <v>4179600</v>
      </c>
      <c r="F93" s="30">
        <f>VLOOKUP(B93,'[1]QUÝ 4'!$B$7:$H$100,6,0)</f>
        <v>1229294</v>
      </c>
      <c r="G93" s="18"/>
    </row>
    <row r="94" spans="1:7" ht="30">
      <c r="A94" s="26">
        <v>45</v>
      </c>
      <c r="B94" s="26" t="s">
        <v>181</v>
      </c>
      <c r="C94" s="31" t="s">
        <v>86</v>
      </c>
      <c r="D94" s="18" t="str">
        <f>VLOOKUP(B94,'[1]QUÝ 4'!$B$7:$H$100,7,0)</f>
        <v>Cấp 68% KPCĐ quý 4 năm 2018</v>
      </c>
      <c r="E94" s="6">
        <f>VLOOKUP(B94,'[1]QUÝ 4'!$B$7:$H$100,5,0)</f>
        <v>2702848</v>
      </c>
      <c r="F94" s="30">
        <f>VLOOKUP(B94,'[1]QUÝ 4'!$B$7:$H$100,6,0)</f>
        <v>794955</v>
      </c>
      <c r="G94" s="18"/>
    </row>
    <row r="95" spans="1:7">
      <c r="A95" s="9"/>
      <c r="B95" s="9"/>
      <c r="C95" s="39"/>
      <c r="D95" s="10" t="s">
        <v>94</v>
      </c>
      <c r="E95" s="41">
        <f>SUM(E12:E94)</f>
        <v>418360941</v>
      </c>
      <c r="F95" s="41">
        <f>SUM(F12:F94)</f>
        <v>123047335</v>
      </c>
      <c r="G95" s="18"/>
    </row>
    <row r="96" spans="1:7">
      <c r="F96" s="27"/>
    </row>
  </sheetData>
  <mergeCells count="2">
    <mergeCell ref="C8:G8"/>
    <mergeCell ref="C9:G9"/>
  </mergeCells>
  <conditionalFormatting sqref="E4:E7">
    <cfRule type="expression" dxfId="0" priority="1">
      <formula>ISERROR($E4)</formula>
    </cfRule>
  </conditionalFormatting>
  <pageMargins left="0.2" right="0.22" top="0.35" bottom="0.49" header="0.19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tiendat</dc:creator>
  <cp:lastModifiedBy>tiendat</cp:lastModifiedBy>
  <cp:lastPrinted>2018-08-06T04:04:56Z</cp:lastPrinted>
  <dcterms:created xsi:type="dcterms:W3CDTF">2018-05-07T07:46:52Z</dcterms:created>
  <dcterms:modified xsi:type="dcterms:W3CDTF">2019-02-18T04:10:17Z</dcterms:modified>
</cp:coreProperties>
</file>