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75" windowWidth="28500" windowHeight="122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83" i="1"/>
  <c r="F84"/>
  <c r="F85"/>
  <c r="F12"/>
  <c r="F14"/>
  <c r="F16"/>
  <c r="F18"/>
  <c r="F20"/>
  <c r="F21"/>
  <c r="F22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7"/>
  <c r="F89"/>
  <c r="F91"/>
  <c r="F93"/>
  <c r="F95"/>
  <c r="F97"/>
  <c r="F99"/>
  <c r="F101"/>
  <c r="F103"/>
  <c r="F105"/>
  <c r="F107"/>
  <c r="F109"/>
  <c r="F111"/>
  <c r="F112"/>
  <c r="F113"/>
  <c r="F115"/>
  <c r="F117"/>
  <c r="F119"/>
  <c r="F121"/>
  <c r="F123"/>
  <c r="F125"/>
  <c r="F127"/>
  <c r="F129"/>
  <c r="F131"/>
  <c r="F133"/>
  <c r="F135"/>
  <c r="F137"/>
  <c r="F139"/>
  <c r="F141"/>
  <c r="F143"/>
  <c r="F144"/>
  <c r="F145"/>
  <c r="F147"/>
  <c r="F149"/>
  <c r="F151"/>
  <c r="F153"/>
  <c r="F155"/>
  <c r="F157"/>
  <c r="F159"/>
  <c r="F161"/>
  <c r="F163"/>
  <c r="F165"/>
  <c r="F167"/>
  <c r="F168"/>
  <c r="F169"/>
  <c r="F171"/>
  <c r="F173"/>
  <c r="F175"/>
  <c r="F176"/>
  <c r="F177"/>
  <c r="F179"/>
  <c r="F181"/>
  <c r="F183"/>
  <c r="F184"/>
  <c r="F185"/>
  <c r="F187"/>
  <c r="F189"/>
  <c r="F190"/>
  <c r="F191"/>
  <c r="F193"/>
  <c r="F195"/>
  <c r="F197"/>
  <c r="F199"/>
  <c r="F200"/>
  <c r="F201"/>
  <c r="F203"/>
  <c r="F205"/>
  <c r="F206"/>
  <c r="F207"/>
  <c r="F209"/>
  <c r="F210"/>
  <c r="F211"/>
  <c r="F213"/>
  <c r="F215"/>
  <c r="F216"/>
  <c r="E217"/>
  <c r="D13"/>
  <c r="F13" s="1"/>
  <c r="D15"/>
  <c r="F15" s="1"/>
  <c r="D17"/>
  <c r="F17" s="1"/>
  <c r="D19"/>
  <c r="F19" s="1"/>
  <c r="D24"/>
  <c r="F24" s="1"/>
  <c r="D26"/>
  <c r="F26" s="1"/>
  <c r="D28"/>
  <c r="F28" s="1"/>
  <c r="D30"/>
  <c r="F30" s="1"/>
  <c r="D32"/>
  <c r="F32" s="1"/>
  <c r="D34"/>
  <c r="F34" s="1"/>
  <c r="D36"/>
  <c r="F36" s="1"/>
  <c r="D38"/>
  <c r="F38" s="1"/>
  <c r="D40"/>
  <c r="F40" s="1"/>
  <c r="D42"/>
  <c r="F42" s="1"/>
  <c r="D44"/>
  <c r="F44" s="1"/>
  <c r="D46"/>
  <c r="F46" s="1"/>
  <c r="D48"/>
  <c r="F48" s="1"/>
  <c r="D50"/>
  <c r="F50" s="1"/>
  <c r="D52"/>
  <c r="F52" s="1"/>
  <c r="D54"/>
  <c r="F54" s="1"/>
  <c r="D56"/>
  <c r="F56" s="1"/>
  <c r="D58"/>
  <c r="F58" s="1"/>
  <c r="D60"/>
  <c r="F60" s="1"/>
  <c r="D62"/>
  <c r="F62" s="1"/>
  <c r="D64"/>
  <c r="F64" s="1"/>
  <c r="D66"/>
  <c r="F66" s="1"/>
  <c r="D68"/>
  <c r="F68" s="1"/>
  <c r="D70"/>
  <c r="F70" s="1"/>
  <c r="D72"/>
  <c r="F72" s="1"/>
  <c r="D74"/>
  <c r="F74" s="1"/>
  <c r="D76"/>
  <c r="F76" s="1"/>
  <c r="D78"/>
  <c r="F78" s="1"/>
  <c r="D80"/>
  <c r="F80" s="1"/>
  <c r="D82"/>
  <c r="F82" s="1"/>
  <c r="D86"/>
  <c r="F86" s="1"/>
  <c r="D88"/>
  <c r="F88" s="1"/>
  <c r="D90"/>
  <c r="F90" s="1"/>
  <c r="D92"/>
  <c r="F92" s="1"/>
  <c r="D94"/>
  <c r="F94" s="1"/>
  <c r="D96"/>
  <c r="F96" s="1"/>
  <c r="D98"/>
  <c r="F98" s="1"/>
  <c r="D100"/>
  <c r="F100" s="1"/>
  <c r="D102"/>
  <c r="F102" s="1"/>
  <c r="D104"/>
  <c r="F104" s="1"/>
  <c r="D106"/>
  <c r="F106" s="1"/>
  <c r="D108"/>
  <c r="F108" s="1"/>
  <c r="D110"/>
  <c r="F110" s="1"/>
  <c r="F114"/>
  <c r="D116"/>
  <c r="F116" s="1"/>
  <c r="D118"/>
  <c r="F118" s="1"/>
  <c r="D120"/>
  <c r="F120" s="1"/>
  <c r="D122"/>
  <c r="F122" s="1"/>
  <c r="D124"/>
  <c r="F124" s="1"/>
  <c r="D126"/>
  <c r="F126" s="1"/>
  <c r="D128"/>
  <c r="F128" s="1"/>
  <c r="D130"/>
  <c r="F130" s="1"/>
  <c r="D132"/>
  <c r="F132" s="1"/>
  <c r="D134"/>
  <c r="F134" s="1"/>
  <c r="D136"/>
  <c r="F136" s="1"/>
  <c r="F138"/>
  <c r="D140"/>
  <c r="F140" s="1"/>
  <c r="D142"/>
  <c r="F142" s="1"/>
  <c r="D146"/>
  <c r="F146" s="1"/>
  <c r="D148"/>
  <c r="F148" s="1"/>
  <c r="D150"/>
  <c r="F150" s="1"/>
  <c r="D152"/>
  <c r="F152" s="1"/>
  <c r="D154"/>
  <c r="F154" s="1"/>
  <c r="D156"/>
  <c r="F156" s="1"/>
  <c r="D158"/>
  <c r="F158" s="1"/>
  <c r="D160"/>
  <c r="F160" s="1"/>
  <c r="D162"/>
  <c r="F162" s="1"/>
  <c r="D164"/>
  <c r="F164" s="1"/>
  <c r="D166"/>
  <c r="F166" s="1"/>
  <c r="D170"/>
  <c r="F170" s="1"/>
  <c r="D172"/>
  <c r="F172" s="1"/>
  <c r="D174"/>
  <c r="F174" s="1"/>
  <c r="D178"/>
  <c r="F178" s="1"/>
  <c r="D180"/>
  <c r="F180" s="1"/>
  <c r="D182"/>
  <c r="F182" s="1"/>
  <c r="D186"/>
  <c r="F186" s="1"/>
  <c r="D188"/>
  <c r="F188" s="1"/>
  <c r="D192"/>
  <c r="F192" s="1"/>
  <c r="D194"/>
  <c r="F194" s="1"/>
  <c r="D196"/>
  <c r="F196" s="1"/>
  <c r="D198"/>
  <c r="F198" s="1"/>
  <c r="D202"/>
  <c r="F202" s="1"/>
  <c r="D204"/>
  <c r="F204" s="1"/>
  <c r="D208"/>
  <c r="F208" s="1"/>
  <c r="D212"/>
  <c r="F212" s="1"/>
  <c r="D214"/>
  <c r="F214" s="1"/>
  <c r="D11"/>
  <c r="F11" s="1"/>
  <c r="F217" l="1"/>
  <c r="D217"/>
</calcChain>
</file>

<file path=xl/sharedStrings.xml><?xml version="1.0" encoding="utf-8"?>
<sst xmlns="http://schemas.openxmlformats.org/spreadsheetml/2006/main" count="223" uniqueCount="223">
  <si>
    <t xml:space="preserve">C«ng ®oµn cÊp trªn : </t>
  </si>
  <si>
    <t>Liªn ®oµn Lao ®éng tØnh T©y Ninh</t>
  </si>
  <si>
    <t xml:space="preserve">C«ng ®oµn : </t>
  </si>
  <si>
    <t>Liªn ®oµn Lao ®éng huyÖn D­¬ng Minh Ch©u</t>
  </si>
  <si>
    <t>STT</t>
  </si>
  <si>
    <t>Đơn vị HCSN trung ương</t>
  </si>
  <si>
    <t>t</t>
  </si>
  <si>
    <t>CĐCS Chi cục thuế huyện</t>
  </si>
  <si>
    <t>kb</t>
  </si>
  <si>
    <t>CĐCS Kho bạc</t>
  </si>
  <si>
    <t>ds</t>
  </si>
  <si>
    <t>CĐCS Thi hành án dân sự</t>
  </si>
  <si>
    <t>ta</t>
  </si>
  <si>
    <t>CĐCS Toà án</t>
  </si>
  <si>
    <t>vks</t>
  </si>
  <si>
    <t>CĐCS Viện Kiểm sát</t>
  </si>
  <si>
    <t>Đơn vị HCSN địa phương</t>
  </si>
  <si>
    <t>GIAO DUC</t>
  </si>
  <si>
    <t>pgd</t>
  </si>
  <si>
    <t>CĐCS Phòng Giáo dục - Đào tạo</t>
  </si>
  <si>
    <t>mgln</t>
  </si>
  <si>
    <t>CĐCS Trường Mẫu giáo Lộc Ninh</t>
  </si>
  <si>
    <t>mgcl</t>
  </si>
  <si>
    <t>CĐCS Trường MG Chà Là</t>
  </si>
  <si>
    <t>mgtm</t>
  </si>
  <si>
    <t>CĐCS Trường MG Truông Mít</t>
  </si>
  <si>
    <t>mgxp</t>
  </si>
  <si>
    <t>CĐCS Trường MG Xã Phan</t>
  </si>
  <si>
    <t>mn20</t>
  </si>
  <si>
    <t>CĐCS Trường MN 20-11</t>
  </si>
  <si>
    <t>mnbc</t>
  </si>
  <si>
    <t>CĐCS Trường MN Bến Củi</t>
  </si>
  <si>
    <t>mnck</t>
  </si>
  <si>
    <t>CĐCS Trường MN Cầu Khởi</t>
  </si>
  <si>
    <t>mnhd</t>
  </si>
  <si>
    <t>CĐCS Trường MN Hướng Dương</t>
  </si>
  <si>
    <t>mnpm</t>
  </si>
  <si>
    <t>CĐCS Trường MN Phước Minh</t>
  </si>
  <si>
    <t>mnpn</t>
  </si>
  <si>
    <t>CĐCS Trường MN Phước Ninh</t>
  </si>
  <si>
    <t>mnsd</t>
  </si>
  <si>
    <t>CĐCS Trường MN Suối Đá</t>
  </si>
  <si>
    <t>thbna</t>
  </si>
  <si>
    <t>CĐCS Trường TH Bàu Năng A</t>
  </si>
  <si>
    <t>thbnb</t>
  </si>
  <si>
    <t>CĐCS Trường TH Bàu Năng B</t>
  </si>
  <si>
    <t>thbc</t>
  </si>
  <si>
    <t>CĐCS Trường TH Bến Củi</t>
  </si>
  <si>
    <t>thbl</t>
  </si>
  <si>
    <t>CĐCS Trường TH Bình Linh</t>
  </si>
  <si>
    <t>thcka</t>
  </si>
  <si>
    <t>CĐCS Trường TH Cầu Khởi A</t>
  </si>
  <si>
    <t>thckb</t>
  </si>
  <si>
    <t>CĐCS Trường TH Cầu Khởi B</t>
  </si>
  <si>
    <t>thln</t>
  </si>
  <si>
    <t>CĐCS Trường TH Lộc Ninh</t>
  </si>
  <si>
    <t>thnh</t>
  </si>
  <si>
    <t>CĐCS Trường TH Ninh Hưng</t>
  </si>
  <si>
    <t>thph</t>
  </si>
  <si>
    <t>CĐCS Trường TH Phước Hội</t>
  </si>
  <si>
    <t>thpma</t>
  </si>
  <si>
    <t>CĐCS Trường TH Phước Minh A</t>
  </si>
  <si>
    <t>thpmb</t>
  </si>
  <si>
    <t>CĐCS Trường TH Phước Minh B</t>
  </si>
  <si>
    <t>thpna</t>
  </si>
  <si>
    <t>CĐCS Trường TH Phước Ninh A</t>
  </si>
  <si>
    <t>thsda</t>
  </si>
  <si>
    <t>CĐCS Trường TH Suối Đá A</t>
  </si>
  <si>
    <t>thsdb</t>
  </si>
  <si>
    <t>CĐCS Trường TH Suối Đá B</t>
  </si>
  <si>
    <t>thtta</t>
  </si>
  <si>
    <t>CĐCS Trường TH Thị Trấn A</t>
  </si>
  <si>
    <t>thttb</t>
  </si>
  <si>
    <t>CĐCS Trường TH Thị Trấn B</t>
  </si>
  <si>
    <t>thtma</t>
  </si>
  <si>
    <t>CĐCS Trường TH Truông Mít A</t>
  </si>
  <si>
    <t>csbn</t>
  </si>
  <si>
    <t>CĐCS Trường THCS Bàu Năng</t>
  </si>
  <si>
    <t>csbc</t>
  </si>
  <si>
    <t>CĐCS Trường THCS Bến Củi</t>
  </si>
  <si>
    <t>csck</t>
  </si>
  <si>
    <t>CĐCS Trường THCS Cầu Khởi</t>
  </si>
  <si>
    <t>cscl</t>
  </si>
  <si>
    <t>CĐCS Trường THCS Chà Là</t>
  </si>
  <si>
    <t>csln</t>
  </si>
  <si>
    <t>CĐCS Trường THCS Lộc Ninh</t>
  </si>
  <si>
    <t>cspm</t>
  </si>
  <si>
    <t>CĐCS Trường THCS Phước Minh</t>
  </si>
  <si>
    <t>cspn</t>
  </si>
  <si>
    <t>CĐCS Trường THCS Phước Ninh</t>
  </si>
  <si>
    <t>cssd</t>
  </si>
  <si>
    <t>CĐCS Trường THCS Suối Đá</t>
  </si>
  <si>
    <t>cstt</t>
  </si>
  <si>
    <t>CĐCS Trường THCS Thị Trấn</t>
  </si>
  <si>
    <t>cstm</t>
  </si>
  <si>
    <t>CĐCS Trường THCS Truông Mít</t>
  </si>
  <si>
    <t>csxp</t>
  </si>
  <si>
    <t>CĐCS Trường THCS Xã Phan</t>
  </si>
  <si>
    <t>thpnb</t>
  </si>
  <si>
    <t>CĐCS Trường tiểu học Phước Ninh B</t>
  </si>
  <si>
    <t>thxp</t>
  </si>
  <si>
    <t>CĐCS Trường tiểu học Xã Phan</t>
  </si>
  <si>
    <t>dtt</t>
  </si>
  <si>
    <t>ktht</t>
  </si>
  <si>
    <t>CĐCS Phòng Kinh tế - Hạ tầng</t>
  </si>
  <si>
    <t>tbxh</t>
  </si>
  <si>
    <t>CĐCS Phòng Lao động thương binh - xã hội huyện</t>
  </si>
  <si>
    <t>nn</t>
  </si>
  <si>
    <t>CĐCS Phòng Nông nghiệp PTNT</t>
  </si>
  <si>
    <t>nv</t>
  </si>
  <si>
    <t>CĐCS Phòng Nội vụ</t>
  </si>
  <si>
    <t>tc</t>
  </si>
  <si>
    <t>CĐCS Phòng Tài chính - KH huyện</t>
  </si>
  <si>
    <t>tn</t>
  </si>
  <si>
    <t>CĐCS Phòng Tài nguyên môi trường - Thống kê</t>
  </si>
  <si>
    <t>vh</t>
  </si>
  <si>
    <t>yt</t>
  </si>
  <si>
    <t>CĐCS Phòng Y tế</t>
  </si>
  <si>
    <t>tt</t>
  </si>
  <si>
    <t>CĐCS Thanh tra</t>
  </si>
  <si>
    <t>xd</t>
  </si>
  <si>
    <t>CĐCS Trung quản lý đầu tư xây dựng</t>
  </si>
  <si>
    <t>ttvh</t>
  </si>
  <si>
    <t>ubnd</t>
  </si>
  <si>
    <t>CĐCS Văn phòng HĐND - UBND huyện</t>
  </si>
  <si>
    <t>hu</t>
  </si>
  <si>
    <t>CĐCS Văn phòng Huyện uỷ</t>
  </si>
  <si>
    <t>XA, THI TRAN</t>
  </si>
  <si>
    <t>ubtt</t>
  </si>
  <si>
    <t>CĐCS Thị Trấn</t>
  </si>
  <si>
    <t>xln</t>
  </si>
  <si>
    <t>CĐCS UBND xã Lộc Ninh</t>
  </si>
  <si>
    <t>xsd</t>
  </si>
  <si>
    <t>CĐCS UBND xã Suối Đá</t>
  </si>
  <si>
    <t>xbn</t>
  </si>
  <si>
    <t>CĐCS xã Bàu Năng</t>
  </si>
  <si>
    <t>xbc</t>
  </si>
  <si>
    <t>CĐCS xã Bến Củi</t>
  </si>
  <si>
    <t>xck</t>
  </si>
  <si>
    <t>CĐCS xã Cầu Khởi</t>
  </si>
  <si>
    <t>xcl</t>
  </si>
  <si>
    <t>CĐCS xã Chà Là</t>
  </si>
  <si>
    <t>xp</t>
  </si>
  <si>
    <t>CĐCS xã Phan</t>
  </si>
  <si>
    <t>xpm</t>
  </si>
  <si>
    <t>CĐCS xã Phước Minh</t>
  </si>
  <si>
    <t>xpn</t>
  </si>
  <si>
    <t>CĐCS xã Phước Ninh</t>
  </si>
  <si>
    <t>xtm</t>
  </si>
  <si>
    <t>CĐCS xã Truông Mít</t>
  </si>
  <si>
    <t>Doanh nghiệp có vốn đầu tư nước ngoài</t>
  </si>
  <si>
    <t>cs</t>
  </si>
  <si>
    <t>CĐCS Công ty TNHH Can Sports VN</t>
  </si>
  <si>
    <t>mc</t>
  </si>
  <si>
    <t>CĐCS Công ty TNHH may mặc Minh Châu</t>
  </si>
  <si>
    <t>mw</t>
  </si>
  <si>
    <t>CĐCS Công ty TNHH Miwon</t>
  </si>
  <si>
    <t>Doanh nghiệp khác</t>
  </si>
  <si>
    <t>fi</t>
  </si>
  <si>
    <t>tl</t>
  </si>
  <si>
    <t>CĐCS Công ty TNHH cao su Thành Lễ</t>
  </si>
  <si>
    <t>vt</t>
  </si>
  <si>
    <t>CĐCS Công ty TNHH dây cáp điện Vĩnh Thịnh Tây Ninh</t>
  </si>
  <si>
    <t>hoap</t>
  </si>
  <si>
    <t>CĐCS Công ty TNHH Hoa Phát</t>
  </si>
  <si>
    <t>hrd</t>
  </si>
  <si>
    <t>CĐCS Công ty TNHH Hoa Rồng Đen</t>
  </si>
  <si>
    <t>hg</t>
  </si>
  <si>
    <t>CĐCS Công ty TNHH Hương Giang</t>
  </si>
  <si>
    <t>ttl</t>
  </si>
  <si>
    <t>CĐCS Công ty TNHH MTV Trà Tâm Lan</t>
  </si>
  <si>
    <t>na</t>
  </si>
  <si>
    <t>CĐCS Công ty TNHH Như Anh</t>
  </si>
  <si>
    <t>hp</t>
  </si>
  <si>
    <t>tpp</t>
  </si>
  <si>
    <t>thucth</t>
  </si>
  <si>
    <t>CĐCS Công ty TNHH Thực Thượng</t>
  </si>
  <si>
    <t>CĐCS Công ty TNHH tinh bột sắn Dương Minh Châu</t>
  </si>
  <si>
    <t>lh</t>
  </si>
  <si>
    <t>CĐCS DNTN Lạc Hồng</t>
  </si>
  <si>
    <t>qtd</t>
  </si>
  <si>
    <t>CĐCS Quỹ tín dụng nhân dân huyện</t>
  </si>
  <si>
    <t>Số trích giảm nộp bổ sung năm 2018</t>
  </si>
  <si>
    <t>Số trích giảm tạm nộp năm 2019</t>
  </si>
  <si>
    <t xml:space="preserve">                                                                                                                                          BẢNG TỔNG HỢP </t>
  </si>
  <si>
    <t>tx</t>
  </si>
  <si>
    <t>minhd</t>
  </si>
  <si>
    <t>thuonghth</t>
  </si>
  <si>
    <t>tbs</t>
  </si>
  <si>
    <t>vit</t>
  </si>
  <si>
    <t>lienp</t>
  </si>
  <si>
    <t>tub</t>
  </si>
  <si>
    <t>hungl</t>
  </si>
  <si>
    <t>TỔNG CỘNG</t>
  </si>
  <si>
    <t>CĐCS Trung tâm giáo dục thường xuyên</t>
  </si>
  <si>
    <t>CĐCS Công ty TNHH khai thác khoáng sản đá Fico</t>
  </si>
  <si>
    <t>CĐCS Công ty TNHH Minh Danh</t>
  </si>
  <si>
    <t>CĐCS Công ty TNHH MTV Tân Phúc Phụng</t>
  </si>
  <si>
    <t>CĐCS Công ty TNHH Nông Sản Quốc Tế Hiệp Phát</t>
  </si>
  <si>
    <t>CĐCS Công ty TNHH Thương Hồng Thuận</t>
  </si>
  <si>
    <t>CĐCS Công ty TNHH Vĩ Tường</t>
  </si>
  <si>
    <t>CĐCS DNTN Liên Phát</t>
  </si>
  <si>
    <t>CĐCS DNTN Lò mì Tư Bông</t>
  </si>
  <si>
    <t>Công ty TNHH Hưng Long</t>
  </si>
  <si>
    <t>Tổng cộng số tiền nộp về LĐLĐ huyện</t>
  </si>
  <si>
    <t>Mã</t>
  </si>
  <si>
    <t>Đơn vị</t>
  </si>
  <si>
    <t>CĐCS Trường TH Truông Mít B</t>
  </si>
  <si>
    <t>thtmb</t>
  </si>
  <si>
    <t>CĐCS Các Ban Đảng</t>
  </si>
  <si>
    <t>bd</t>
  </si>
  <si>
    <t>CĐCS Trung tâm văn hoá - thể thao- ĐTT</t>
  </si>
  <si>
    <t>CĐCS Mặt trận và các tổ chức CT-XH huyện</t>
  </si>
  <si>
    <t>CĐCS Phòng Văn hoá - Thông tin huyện-TP</t>
  </si>
  <si>
    <t>NGÀNH HUYỆN</t>
  </si>
  <si>
    <t>Số tiền tiết giảm thực hiện theo Nghị quyết 9C/NQ-BCH của TLĐ bổ sung năm 2018 và tạm nộp năm 2019</t>
  </si>
  <si>
    <r>
      <t xml:space="preserve">    </t>
    </r>
    <r>
      <rPr>
        <sz val="14"/>
        <color theme="1"/>
        <rFont val="Times New Roman"/>
        <family val="1"/>
      </rPr>
      <t xml:space="preserve"> Đề nghị các CĐCS thực hiện chuyển nộp tiền tiết giảm vào tài khoản Liên đoàn Lao động huyện Dương Minh Châu. Số tài khoản: 121000035297. Tại Ngân hàng TMCP Công Thương - Chi nhánh Hòa Thành -PGD DMC  trước</t>
    </r>
    <r>
      <rPr>
        <b/>
        <sz val="14"/>
        <color theme="1"/>
        <rFont val="Times New Roman"/>
        <family val="1"/>
      </rPr>
      <t xml:space="preserve"> ngày 30 tháng 9 năm 2019. </t>
    </r>
  </si>
  <si>
    <t>TM. BAN THƯỜNG VỤ</t>
  </si>
  <si>
    <t xml:space="preserve">         CHỦ TỊCH</t>
  </si>
  <si>
    <t xml:space="preserve">                             Người lập</t>
  </si>
  <si>
    <t xml:space="preserve">                    Nguyễn Hồng Tiên</t>
  </si>
  <si>
    <t xml:space="preserve">          Vũ Hòa</t>
  </si>
  <si>
    <t xml:space="preserve">           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</si>
</sst>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9.9499999999999993"/>
      <color indexed="8"/>
      <name val=".VnArial"/>
      <family val="2"/>
    </font>
    <font>
      <b/>
      <sz val="14"/>
      <color indexed="8"/>
      <name val="Times New Roman"/>
      <family val="1"/>
    </font>
    <font>
      <sz val="9.0500000000000007"/>
      <color indexed="8"/>
      <name val=".Vn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.05"/>
      <color indexed="8"/>
      <name val="Times New Roman"/>
      <family val="1"/>
    </font>
    <font>
      <sz val="8.9499999999999993"/>
      <color indexed="8"/>
      <name val="Times New Roman"/>
      <family val="1"/>
    </font>
    <font>
      <sz val="9.0500000000000007"/>
      <color indexed="8"/>
      <name val="Times New Roman"/>
      <family val="1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1" applyNumberFormat="1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 applyAlignment="1"/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3" fontId="12" fillId="0" borderId="1" xfId="0" applyNumberFormat="1" applyFont="1" applyBorder="1"/>
    <xf numFmtId="3" fontId="8" fillId="0" borderId="1" xfId="1" applyNumberFormat="1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3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0" fontId="14" fillId="0" borderId="0" xfId="0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&#237;ch%20gi&#7843;m%20theo%20NQ%209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ạm nộp 2017"/>
      <sheetName val="bổ sung 2017"/>
      <sheetName val="tạm nộp 2018"/>
      <sheetName val="BS 2018"/>
      <sheetName val="tạm nộp 2019"/>
      <sheetName val="Sheet1"/>
    </sheetNames>
    <sheetDataSet>
      <sheetData sheetId="0"/>
      <sheetData sheetId="1"/>
      <sheetData sheetId="2"/>
      <sheetData sheetId="3">
        <row r="23">
          <cell r="B23" t="str">
            <v>t</v>
          </cell>
          <cell r="C23" t="str">
            <v>C§CS Chi côc thuÕ huyÖn</v>
          </cell>
          <cell r="D23">
            <v>659000</v>
          </cell>
          <cell r="E23">
            <v>65900</v>
          </cell>
          <cell r="F23">
            <v>29618000</v>
          </cell>
          <cell r="H23">
            <v>2961800</v>
          </cell>
          <cell r="I23">
            <v>3027700</v>
          </cell>
          <cell r="J23">
            <v>5369000</v>
          </cell>
          <cell r="K23">
            <v>3925000</v>
          </cell>
        </row>
        <row r="24">
          <cell r="E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kb</v>
          </cell>
          <cell r="C25" t="str">
            <v>C§CS Kho b¹c</v>
          </cell>
          <cell r="D25">
            <v>1200339</v>
          </cell>
          <cell r="E25">
            <v>120034</v>
          </cell>
          <cell r="F25">
            <v>8672716</v>
          </cell>
          <cell r="H25">
            <v>867272</v>
          </cell>
          <cell r="I25">
            <v>987306</v>
          </cell>
          <cell r="J25">
            <v>1059700</v>
          </cell>
          <cell r="K25">
            <v>788000</v>
          </cell>
          <cell r="L25">
            <v>199306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ds</v>
          </cell>
          <cell r="C27" t="str">
            <v>C§CS Thi hµnh ¸n d©n sù</v>
          </cell>
          <cell r="E27">
            <v>0</v>
          </cell>
          <cell r="F27">
            <v>10379473</v>
          </cell>
          <cell r="H27">
            <v>1037947</v>
          </cell>
          <cell r="I27">
            <v>1037947</v>
          </cell>
          <cell r="J27">
            <v>2705600</v>
          </cell>
          <cell r="K27">
            <v>1368000</v>
          </cell>
        </row>
        <row r="28">
          <cell r="E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ta</v>
          </cell>
          <cell r="C29" t="str">
            <v>C§CS Toµ ¸n</v>
          </cell>
          <cell r="D29">
            <v>2854550</v>
          </cell>
          <cell r="E29">
            <v>285455</v>
          </cell>
          <cell r="F29">
            <v>18055000</v>
          </cell>
          <cell r="H29">
            <v>1805500</v>
          </cell>
          <cell r="I29">
            <v>2090955</v>
          </cell>
          <cell r="J29">
            <v>1991000</v>
          </cell>
          <cell r="K29">
            <v>1991000</v>
          </cell>
          <cell r="L29">
            <v>99955</v>
          </cell>
        </row>
        <row r="30">
          <cell r="E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vks</v>
          </cell>
          <cell r="C31" t="str">
            <v>C§CS ViÖn KiÓm s¸t</v>
          </cell>
          <cell r="D31">
            <v>1230000</v>
          </cell>
          <cell r="E31">
            <v>123000</v>
          </cell>
          <cell r="F31">
            <v>28897515</v>
          </cell>
          <cell r="H31">
            <v>2889752</v>
          </cell>
          <cell r="I31">
            <v>3012752</v>
          </cell>
          <cell r="J31">
            <v>0</v>
          </cell>
          <cell r="L31">
            <v>3012752</v>
          </cell>
        </row>
        <row r="32"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pgd</v>
          </cell>
          <cell r="C36" t="str">
            <v>C§CS Phßng Gi¸o dôc - §µo t¹o</v>
          </cell>
          <cell r="D36">
            <v>415000</v>
          </cell>
          <cell r="E36">
            <v>41500</v>
          </cell>
          <cell r="F36">
            <v>9400000</v>
          </cell>
          <cell r="H36">
            <v>940000</v>
          </cell>
          <cell r="I36">
            <v>981500</v>
          </cell>
          <cell r="J36">
            <v>2127000</v>
          </cell>
          <cell r="K36">
            <v>964000</v>
          </cell>
          <cell r="L36">
            <v>17500</v>
          </cell>
        </row>
        <row r="37">
          <cell r="E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tx</v>
          </cell>
          <cell r="C38" t="str">
            <v>C§CS Trung t©m gi¸o dôc th­êng xuyªn</v>
          </cell>
          <cell r="D38">
            <v>2160000</v>
          </cell>
          <cell r="E38">
            <v>216000</v>
          </cell>
          <cell r="F38">
            <v>8574000</v>
          </cell>
          <cell r="H38">
            <v>857400</v>
          </cell>
          <cell r="I38">
            <v>1073400</v>
          </cell>
          <cell r="J38">
            <v>0</v>
          </cell>
          <cell r="K38">
            <v>0</v>
          </cell>
          <cell r="L38">
            <v>1073400</v>
          </cell>
        </row>
        <row r="39">
          <cell r="E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mgln</v>
          </cell>
          <cell r="C40" t="str">
            <v>C§CS Tr­êng MÉu gi¸o Léc Ninh</v>
          </cell>
          <cell r="D40">
            <v>325000</v>
          </cell>
          <cell r="E40">
            <v>32500</v>
          </cell>
          <cell r="F40">
            <v>7148000</v>
          </cell>
          <cell r="H40">
            <v>714800</v>
          </cell>
          <cell r="I40">
            <v>747300</v>
          </cell>
          <cell r="J40">
            <v>809000</v>
          </cell>
          <cell r="K40">
            <v>558000</v>
          </cell>
          <cell r="L40">
            <v>189300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mgcl</v>
          </cell>
          <cell r="C42" t="str">
            <v>C§CS Tr­êng MG Chµ Lµ</v>
          </cell>
          <cell r="D42">
            <v>1174200</v>
          </cell>
          <cell r="E42">
            <v>117420</v>
          </cell>
          <cell r="F42">
            <v>11335000</v>
          </cell>
          <cell r="H42">
            <v>1133500</v>
          </cell>
          <cell r="I42">
            <v>1250920</v>
          </cell>
          <cell r="J42">
            <v>1180300</v>
          </cell>
          <cell r="K42">
            <v>769000</v>
          </cell>
          <cell r="L42">
            <v>481920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mgtm</v>
          </cell>
          <cell r="C44" t="str">
            <v>C§CS Tr­êng MG Tru«ng MÝt</v>
          </cell>
          <cell r="D44">
            <v>2050600</v>
          </cell>
          <cell r="E44">
            <v>205060</v>
          </cell>
          <cell r="F44">
            <v>14330000</v>
          </cell>
          <cell r="H44">
            <v>1433000</v>
          </cell>
          <cell r="I44">
            <v>1638060</v>
          </cell>
          <cell r="J44">
            <v>1256600</v>
          </cell>
          <cell r="K44">
            <v>985000</v>
          </cell>
          <cell r="L44">
            <v>653060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mgxp</v>
          </cell>
          <cell r="C46" t="str">
            <v>C§CS Tr­êng MG X· Phan</v>
          </cell>
          <cell r="D46">
            <v>549000</v>
          </cell>
          <cell r="E46">
            <v>54900</v>
          </cell>
          <cell r="F46">
            <v>9015000</v>
          </cell>
          <cell r="H46">
            <v>901500</v>
          </cell>
          <cell r="I46">
            <v>956400</v>
          </cell>
          <cell r="J46">
            <v>1304200</v>
          </cell>
          <cell r="K46">
            <v>1153000</v>
          </cell>
        </row>
        <row r="47">
          <cell r="E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mn20</v>
          </cell>
          <cell r="C48" t="str">
            <v>C§CS Tr­êng MN 20-11</v>
          </cell>
          <cell r="D48">
            <v>568000</v>
          </cell>
          <cell r="E48">
            <v>56800</v>
          </cell>
          <cell r="F48">
            <v>22727000</v>
          </cell>
          <cell r="H48">
            <v>2272700</v>
          </cell>
          <cell r="I48">
            <v>2329500</v>
          </cell>
          <cell r="J48">
            <v>3051800</v>
          </cell>
          <cell r="K48">
            <v>2590000</v>
          </cell>
        </row>
        <row r="49">
          <cell r="E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mnbc</v>
          </cell>
          <cell r="C50" t="str">
            <v>C§CS Tr­êng MN BÕn Cñi</v>
          </cell>
          <cell r="D50">
            <v>2112700</v>
          </cell>
          <cell r="E50">
            <v>211270</v>
          </cell>
          <cell r="F50">
            <v>14468000</v>
          </cell>
          <cell r="H50">
            <v>1446800</v>
          </cell>
          <cell r="I50">
            <v>1658070</v>
          </cell>
          <cell r="J50">
            <v>1714100</v>
          </cell>
          <cell r="K50">
            <v>1395000</v>
          </cell>
          <cell r="L50">
            <v>263070</v>
          </cell>
        </row>
        <row r="51">
          <cell r="E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mnck</v>
          </cell>
          <cell r="C52" t="str">
            <v>C§CS Tr­êng MN CÇu Khëi</v>
          </cell>
          <cell r="D52">
            <v>1800000</v>
          </cell>
          <cell r="E52">
            <v>180000</v>
          </cell>
          <cell r="F52">
            <v>15090000</v>
          </cell>
          <cell r="H52">
            <v>1509000</v>
          </cell>
          <cell r="I52">
            <v>1689000</v>
          </cell>
          <cell r="J52">
            <v>1761205</v>
          </cell>
          <cell r="K52">
            <v>1469000</v>
          </cell>
          <cell r="L52">
            <v>220000</v>
          </cell>
        </row>
        <row r="53">
          <cell r="E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mnhd</v>
          </cell>
          <cell r="C54" t="str">
            <v>C§CS Tr­êng MN H­íng D­¬ng</v>
          </cell>
          <cell r="D54">
            <v>196000</v>
          </cell>
          <cell r="E54">
            <v>19600</v>
          </cell>
          <cell r="F54">
            <v>18251000</v>
          </cell>
          <cell r="H54">
            <v>1825100</v>
          </cell>
          <cell r="I54">
            <v>1844700</v>
          </cell>
          <cell r="J54">
            <v>1817000</v>
          </cell>
          <cell r="K54">
            <v>1817000</v>
          </cell>
          <cell r="L54">
            <v>27700</v>
          </cell>
        </row>
        <row r="55">
          <cell r="E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mnpm</v>
          </cell>
          <cell r="C56" t="str">
            <v>C§CS Tr­êng MN Ph­íc Minh</v>
          </cell>
          <cell r="D56">
            <v>1720000</v>
          </cell>
          <cell r="E56">
            <v>172000</v>
          </cell>
          <cell r="F56">
            <v>13519000</v>
          </cell>
          <cell r="H56">
            <v>1351900</v>
          </cell>
          <cell r="I56">
            <v>1523900</v>
          </cell>
          <cell r="J56">
            <v>2466600</v>
          </cell>
          <cell r="K56">
            <v>1435000</v>
          </cell>
          <cell r="L56">
            <v>88900</v>
          </cell>
        </row>
        <row r="57">
          <cell r="E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mnpn</v>
          </cell>
          <cell r="C58" t="str">
            <v>C§CS Tr­êng MN Ph­íc Ninh</v>
          </cell>
          <cell r="D58">
            <v>585000</v>
          </cell>
          <cell r="E58">
            <v>58500</v>
          </cell>
          <cell r="F58">
            <v>11920000</v>
          </cell>
          <cell r="H58">
            <v>1192000</v>
          </cell>
          <cell r="I58">
            <v>1250500</v>
          </cell>
          <cell r="J58">
            <v>1853200</v>
          </cell>
          <cell r="K58">
            <v>1045000</v>
          </cell>
          <cell r="L58">
            <v>205500</v>
          </cell>
        </row>
        <row r="59">
          <cell r="E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mnsd</v>
          </cell>
          <cell r="C60" t="str">
            <v>C§CS Tr­êng MN Suèi §¸</v>
          </cell>
          <cell r="D60">
            <v>1210000</v>
          </cell>
          <cell r="E60">
            <v>121000</v>
          </cell>
          <cell r="F60">
            <v>15305000</v>
          </cell>
          <cell r="H60">
            <v>1530500</v>
          </cell>
          <cell r="I60">
            <v>1651500</v>
          </cell>
          <cell r="J60">
            <v>1991900</v>
          </cell>
          <cell r="K60">
            <v>1441000</v>
          </cell>
          <cell r="L60">
            <v>210500</v>
          </cell>
        </row>
        <row r="61">
          <cell r="E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thbna</v>
          </cell>
          <cell r="C62" t="str">
            <v>C§CS Tr­êng TH Bµu N¨ng A</v>
          </cell>
          <cell r="D62">
            <v>4356000</v>
          </cell>
          <cell r="E62">
            <v>435600</v>
          </cell>
          <cell r="F62">
            <v>28119000</v>
          </cell>
          <cell r="H62">
            <v>2811900</v>
          </cell>
          <cell r="I62">
            <v>3247500</v>
          </cell>
          <cell r="J62">
            <v>5701200</v>
          </cell>
          <cell r="K62">
            <v>3090000</v>
          </cell>
          <cell r="L62">
            <v>157500</v>
          </cell>
        </row>
        <row r="63">
          <cell r="E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thbnb</v>
          </cell>
          <cell r="C64" t="str">
            <v>C§CS Tr­êng TH Bµu N¨ng B</v>
          </cell>
          <cell r="D64">
            <v>1200000</v>
          </cell>
          <cell r="E64">
            <v>120000</v>
          </cell>
          <cell r="F64">
            <v>19298000</v>
          </cell>
          <cell r="H64">
            <v>1929800</v>
          </cell>
          <cell r="I64">
            <v>2049800</v>
          </cell>
          <cell r="J64">
            <v>3319600</v>
          </cell>
          <cell r="K64">
            <v>3296000</v>
          </cell>
        </row>
        <row r="65"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thbc</v>
          </cell>
          <cell r="C66" t="str">
            <v>C§CS Tr­êng TH BÕn Cñi</v>
          </cell>
          <cell r="D66">
            <v>3335977</v>
          </cell>
          <cell r="E66">
            <v>333598</v>
          </cell>
          <cell r="F66">
            <v>18750000</v>
          </cell>
          <cell r="H66">
            <v>1875000</v>
          </cell>
          <cell r="I66">
            <v>2208598</v>
          </cell>
          <cell r="J66">
            <v>2992000</v>
          </cell>
          <cell r="K66">
            <v>2137000</v>
          </cell>
          <cell r="L66">
            <v>71598</v>
          </cell>
        </row>
        <row r="67">
          <cell r="E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thbl</v>
          </cell>
          <cell r="C68" t="str">
            <v>C§CS Tr­êng TH B×nh Linh</v>
          </cell>
          <cell r="D68">
            <v>1270000</v>
          </cell>
          <cell r="E68">
            <v>127000</v>
          </cell>
          <cell r="F68">
            <v>27140000</v>
          </cell>
          <cell r="H68">
            <v>2714000</v>
          </cell>
          <cell r="I68">
            <v>2841000</v>
          </cell>
          <cell r="J68">
            <v>2798400</v>
          </cell>
          <cell r="K68">
            <v>2497000</v>
          </cell>
          <cell r="L68">
            <v>344000</v>
          </cell>
        </row>
        <row r="69">
          <cell r="E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thcka</v>
          </cell>
          <cell r="C70" t="str">
            <v>C§CS Tr­êng TH CÇu Khëi A</v>
          </cell>
          <cell r="D70">
            <v>1348000</v>
          </cell>
          <cell r="E70">
            <v>134800</v>
          </cell>
          <cell r="F70">
            <v>32451826</v>
          </cell>
          <cell r="H70">
            <v>3245183</v>
          </cell>
          <cell r="I70">
            <v>3379983</v>
          </cell>
          <cell r="J70">
            <v>2961220</v>
          </cell>
          <cell r="K70">
            <v>2415000</v>
          </cell>
          <cell r="L70">
            <v>964983</v>
          </cell>
        </row>
        <row r="71">
          <cell r="E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thckb</v>
          </cell>
          <cell r="C72" t="str">
            <v>C§CS Tr­êng TH CÇu Khëi B</v>
          </cell>
          <cell r="D72">
            <v>3520000</v>
          </cell>
          <cell r="E72">
            <v>352000</v>
          </cell>
          <cell r="F72">
            <v>19560000</v>
          </cell>
          <cell r="H72">
            <v>1956000</v>
          </cell>
          <cell r="I72">
            <v>2308000</v>
          </cell>
          <cell r="J72">
            <v>2413000</v>
          </cell>
          <cell r="K72">
            <v>2413000</v>
          </cell>
        </row>
        <row r="73">
          <cell r="E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thln</v>
          </cell>
          <cell r="C74" t="str">
            <v>C§CS Tr­êng TH Léc Ninh</v>
          </cell>
          <cell r="D74">
            <v>6430132</v>
          </cell>
          <cell r="E74">
            <v>643013</v>
          </cell>
          <cell r="F74">
            <v>33597000</v>
          </cell>
          <cell r="H74">
            <v>3359700</v>
          </cell>
          <cell r="I74">
            <v>4002713</v>
          </cell>
          <cell r="J74">
            <v>5044181</v>
          </cell>
          <cell r="K74">
            <v>4113000</v>
          </cell>
        </row>
        <row r="75">
          <cell r="E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thnh</v>
          </cell>
          <cell r="C76" t="str">
            <v>C§CS Tr­êng TH Ninh H­ng</v>
          </cell>
          <cell r="D76">
            <v>3868000</v>
          </cell>
          <cell r="E76">
            <v>386800</v>
          </cell>
          <cell r="F76">
            <v>17695000</v>
          </cell>
          <cell r="H76">
            <v>1769500</v>
          </cell>
          <cell r="I76">
            <v>2156300</v>
          </cell>
          <cell r="J76">
            <v>1811400</v>
          </cell>
          <cell r="K76">
            <v>1804000</v>
          </cell>
          <cell r="L76">
            <v>352300</v>
          </cell>
        </row>
        <row r="77">
          <cell r="E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thph</v>
          </cell>
          <cell r="C78" t="str">
            <v>C§CS Tr­êng TH Ph­íc Héi</v>
          </cell>
          <cell r="D78">
            <v>4693000</v>
          </cell>
          <cell r="E78">
            <v>469300</v>
          </cell>
          <cell r="F78">
            <v>21093000</v>
          </cell>
          <cell r="H78">
            <v>2109300</v>
          </cell>
          <cell r="I78">
            <v>2578600</v>
          </cell>
          <cell r="J78">
            <v>3376600</v>
          </cell>
          <cell r="K78">
            <v>2736000</v>
          </cell>
        </row>
        <row r="79">
          <cell r="E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thpma</v>
          </cell>
          <cell r="C80" t="str">
            <v>C§CS Tr­êng TH Ph­íc Minh A</v>
          </cell>
          <cell r="D80">
            <v>3710000</v>
          </cell>
          <cell r="E80">
            <v>371000</v>
          </cell>
          <cell r="F80">
            <v>25590000</v>
          </cell>
          <cell r="H80">
            <v>2559000</v>
          </cell>
          <cell r="I80">
            <v>2930000</v>
          </cell>
          <cell r="J80">
            <v>4988300</v>
          </cell>
          <cell r="K80">
            <v>3800000</v>
          </cell>
        </row>
        <row r="81">
          <cell r="E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thpmb</v>
          </cell>
          <cell r="C82" t="str">
            <v>C§CS Tr­êng TH Ph­íc Minh B</v>
          </cell>
          <cell r="D82">
            <v>1470000</v>
          </cell>
          <cell r="E82">
            <v>147000</v>
          </cell>
          <cell r="F82">
            <v>16308000</v>
          </cell>
          <cell r="H82">
            <v>1630800</v>
          </cell>
          <cell r="I82">
            <v>1777800</v>
          </cell>
          <cell r="J82">
            <v>2940100</v>
          </cell>
          <cell r="K82">
            <v>1515000</v>
          </cell>
          <cell r="L82">
            <v>262800</v>
          </cell>
        </row>
        <row r="83">
          <cell r="E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>thpna</v>
          </cell>
          <cell r="C84" t="str">
            <v>C§CS Tr­êng TH Ph­íc Ninh A</v>
          </cell>
          <cell r="D84">
            <v>5192696</v>
          </cell>
          <cell r="E84">
            <v>519270</v>
          </cell>
          <cell r="F84">
            <v>23950000</v>
          </cell>
          <cell r="G84">
            <v>3352087</v>
          </cell>
          <cell r="H84">
            <v>2059791</v>
          </cell>
          <cell r="I84">
            <v>2579061</v>
          </cell>
          <cell r="J84">
            <v>3342696</v>
          </cell>
          <cell r="K84">
            <v>2292000</v>
          </cell>
          <cell r="L84">
            <v>287061</v>
          </cell>
        </row>
        <row r="85">
          <cell r="E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thsda</v>
          </cell>
          <cell r="C86" t="str">
            <v>C§CS Tr­êng TH Suèi §¸ A</v>
          </cell>
          <cell r="D86">
            <v>2815000</v>
          </cell>
          <cell r="E86">
            <v>281500</v>
          </cell>
          <cell r="F86">
            <v>12238000</v>
          </cell>
          <cell r="H86">
            <v>1223800</v>
          </cell>
          <cell r="I86">
            <v>1505300</v>
          </cell>
          <cell r="J86">
            <v>1884000</v>
          </cell>
          <cell r="K86">
            <v>1884000</v>
          </cell>
        </row>
        <row r="87">
          <cell r="E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 t="str">
            <v>thsdb</v>
          </cell>
          <cell r="C88" t="str">
            <v>C§CS Tr­êng TH Suèi §¸ B</v>
          </cell>
          <cell r="D88">
            <v>713539</v>
          </cell>
          <cell r="E88">
            <v>71354</v>
          </cell>
          <cell r="F88">
            <v>22795000</v>
          </cell>
          <cell r="H88">
            <v>2279500</v>
          </cell>
          <cell r="I88">
            <v>2350854</v>
          </cell>
          <cell r="J88">
            <v>2436250</v>
          </cell>
          <cell r="K88">
            <v>1949000</v>
          </cell>
          <cell r="L88">
            <v>401854</v>
          </cell>
        </row>
        <row r="89">
          <cell r="E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 t="str">
            <v>thtta</v>
          </cell>
          <cell r="C90" t="str">
            <v>C§CS Tr­êng TH ThÞ TrÊn A</v>
          </cell>
          <cell r="D90">
            <v>800000</v>
          </cell>
          <cell r="E90">
            <v>80000</v>
          </cell>
          <cell r="F90">
            <v>24970000</v>
          </cell>
          <cell r="H90">
            <v>2497000</v>
          </cell>
          <cell r="I90">
            <v>2577000</v>
          </cell>
          <cell r="J90">
            <v>3603400</v>
          </cell>
          <cell r="K90">
            <v>2152000</v>
          </cell>
          <cell r="L90">
            <v>425000</v>
          </cell>
        </row>
        <row r="91">
          <cell r="E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 t="str">
            <v>thttb</v>
          </cell>
          <cell r="C92" t="str">
            <v>C§CS Tr­êng TH ThÞ TrÊn B</v>
          </cell>
          <cell r="D92">
            <v>1087000</v>
          </cell>
          <cell r="E92">
            <v>108700</v>
          </cell>
          <cell r="F92">
            <v>17448800</v>
          </cell>
          <cell r="H92">
            <v>1744880</v>
          </cell>
          <cell r="I92">
            <v>1853580</v>
          </cell>
          <cell r="J92">
            <v>2109300</v>
          </cell>
          <cell r="K92">
            <v>1735000</v>
          </cell>
          <cell r="L92">
            <v>118580</v>
          </cell>
        </row>
        <row r="93">
          <cell r="E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 t="str">
            <v>that</v>
          </cell>
          <cell r="C94" t="str">
            <v>C§CS Tr­êng TH ThuËn An</v>
          </cell>
          <cell r="D94">
            <v>3850518</v>
          </cell>
          <cell r="E94">
            <v>385052</v>
          </cell>
          <cell r="F94">
            <v>31199000</v>
          </cell>
          <cell r="H94">
            <v>3119900</v>
          </cell>
          <cell r="I94">
            <v>3504952</v>
          </cell>
          <cell r="J94">
            <v>3655030</v>
          </cell>
          <cell r="K94">
            <v>2747000</v>
          </cell>
          <cell r="L94">
            <v>757952</v>
          </cell>
        </row>
        <row r="95">
          <cell r="E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thtt</v>
          </cell>
          <cell r="C96" t="str">
            <v>C§CS Tr­êng TH ThuËn T©n</v>
          </cell>
          <cell r="D96">
            <v>2784000</v>
          </cell>
          <cell r="E96">
            <v>278400</v>
          </cell>
          <cell r="F96">
            <v>14590000</v>
          </cell>
          <cell r="H96">
            <v>1459000</v>
          </cell>
          <cell r="I96">
            <v>1737400</v>
          </cell>
          <cell r="J96">
            <v>1566700</v>
          </cell>
          <cell r="K96">
            <v>1276000</v>
          </cell>
          <cell r="L96">
            <v>461400</v>
          </cell>
        </row>
        <row r="97"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thtma</v>
          </cell>
          <cell r="C98" t="str">
            <v>C§CS Tr­êng TH Tru«ng MÝt A</v>
          </cell>
          <cell r="D98">
            <v>2362000</v>
          </cell>
          <cell r="E98">
            <v>236200</v>
          </cell>
          <cell r="F98">
            <v>34760000</v>
          </cell>
          <cell r="H98">
            <v>3476000</v>
          </cell>
          <cell r="I98">
            <v>3712200</v>
          </cell>
          <cell r="J98">
            <v>4210100</v>
          </cell>
          <cell r="K98">
            <v>3661000</v>
          </cell>
          <cell r="L98">
            <v>51200</v>
          </cell>
        </row>
        <row r="99">
          <cell r="E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 t="str">
            <v>csbn</v>
          </cell>
          <cell r="C100" t="str">
            <v>C§CS Tr­êng THCS Bµu N¨ng</v>
          </cell>
          <cell r="D100">
            <v>5389000</v>
          </cell>
          <cell r="E100">
            <v>538900</v>
          </cell>
          <cell r="F100">
            <v>51591000</v>
          </cell>
          <cell r="H100">
            <v>5159100</v>
          </cell>
          <cell r="I100">
            <v>5698000</v>
          </cell>
          <cell r="J100">
            <v>5221488</v>
          </cell>
          <cell r="K100">
            <v>3419000</v>
          </cell>
          <cell r="L100">
            <v>2279000</v>
          </cell>
        </row>
        <row r="101">
          <cell r="E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 t="str">
            <v>csbc</v>
          </cell>
          <cell r="C102" t="str">
            <v>C§CS Tr­êng THCS BÕn Cñi</v>
          </cell>
          <cell r="D102">
            <v>150000</v>
          </cell>
          <cell r="E102">
            <v>15000</v>
          </cell>
          <cell r="F102">
            <v>16725548</v>
          </cell>
          <cell r="H102">
            <v>1672555</v>
          </cell>
          <cell r="I102">
            <v>1687555</v>
          </cell>
          <cell r="J102">
            <v>2072588</v>
          </cell>
          <cell r="K102">
            <v>1614000</v>
          </cell>
          <cell r="L102">
            <v>73555</v>
          </cell>
        </row>
        <row r="103"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 t="str">
            <v>csck</v>
          </cell>
          <cell r="C104" t="str">
            <v>C§CS Tr­êng THCS CÇu Khëi</v>
          </cell>
          <cell r="D104">
            <v>4264600</v>
          </cell>
          <cell r="E104">
            <v>426460</v>
          </cell>
          <cell r="F104">
            <v>32780000</v>
          </cell>
          <cell r="H104">
            <v>3278000</v>
          </cell>
          <cell r="I104">
            <v>3704460</v>
          </cell>
          <cell r="J104">
            <v>3518240</v>
          </cell>
          <cell r="K104">
            <v>3262000</v>
          </cell>
          <cell r="L104">
            <v>442460</v>
          </cell>
        </row>
        <row r="105"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cscl</v>
          </cell>
          <cell r="C106" t="str">
            <v>C§CS Tr­êng THCS Chµ Lµ</v>
          </cell>
          <cell r="D106">
            <v>428000</v>
          </cell>
          <cell r="E106">
            <v>42800</v>
          </cell>
          <cell r="F106">
            <v>28819000</v>
          </cell>
          <cell r="H106">
            <v>2881900</v>
          </cell>
          <cell r="I106">
            <v>2924700</v>
          </cell>
          <cell r="J106">
            <v>3807106</v>
          </cell>
          <cell r="K106">
            <v>2897000</v>
          </cell>
          <cell r="L106">
            <v>27700</v>
          </cell>
        </row>
        <row r="107"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 t="str">
            <v>csln</v>
          </cell>
          <cell r="C108" t="str">
            <v>C§CS Tr­êng THCS Léc Ninh</v>
          </cell>
          <cell r="D108">
            <v>7252906</v>
          </cell>
          <cell r="E108">
            <v>725291</v>
          </cell>
          <cell r="F108">
            <v>35542000</v>
          </cell>
          <cell r="H108">
            <v>3554200</v>
          </cell>
          <cell r="I108">
            <v>4279491</v>
          </cell>
          <cell r="J108">
            <v>3381130</v>
          </cell>
          <cell r="K108">
            <v>2790000</v>
          </cell>
          <cell r="L108">
            <v>1489491</v>
          </cell>
        </row>
        <row r="109"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 t="str">
            <v>cspm</v>
          </cell>
          <cell r="C110" t="str">
            <v>C§CS Tr­êng THCS Ph­íc Minh</v>
          </cell>
          <cell r="D110">
            <v>4286000</v>
          </cell>
          <cell r="E110">
            <v>428600</v>
          </cell>
          <cell r="F110">
            <v>26250000</v>
          </cell>
          <cell r="G110">
            <v>5920000</v>
          </cell>
          <cell r="H110">
            <v>2033000</v>
          </cell>
          <cell r="I110">
            <v>2461600</v>
          </cell>
          <cell r="J110">
            <v>2330337</v>
          </cell>
          <cell r="K110">
            <v>2337000</v>
          </cell>
          <cell r="L110">
            <v>124600</v>
          </cell>
        </row>
        <row r="111"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 t="str">
            <v>cspn</v>
          </cell>
          <cell r="C112" t="str">
            <v>C§CS Tr­êng THCS Ph­íc Ninh</v>
          </cell>
          <cell r="D112">
            <v>870000</v>
          </cell>
          <cell r="E112">
            <v>87000</v>
          </cell>
          <cell r="F112">
            <v>20380000</v>
          </cell>
          <cell r="H112">
            <v>2038000</v>
          </cell>
          <cell r="I112">
            <v>2125000</v>
          </cell>
          <cell r="J112">
            <v>3497700</v>
          </cell>
          <cell r="K112">
            <v>2611000</v>
          </cell>
        </row>
        <row r="113"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 t="str">
            <v>cssd</v>
          </cell>
          <cell r="C114" t="str">
            <v>C§CS Tr­êng THCS Suèi §¸</v>
          </cell>
          <cell r="D114">
            <v>873000</v>
          </cell>
          <cell r="E114">
            <v>87300</v>
          </cell>
          <cell r="F114">
            <v>26592800</v>
          </cell>
          <cell r="H114">
            <v>2659280</v>
          </cell>
          <cell r="I114">
            <v>2746580</v>
          </cell>
          <cell r="J114">
            <v>4484880</v>
          </cell>
          <cell r="K114">
            <v>2395000</v>
          </cell>
          <cell r="L114">
            <v>351580</v>
          </cell>
        </row>
        <row r="115"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cstt</v>
          </cell>
          <cell r="C116" t="str">
            <v>C§CS Tr­êng THCS ThÞ TrÊn</v>
          </cell>
          <cell r="D116">
            <v>6299000</v>
          </cell>
          <cell r="E116">
            <v>629900</v>
          </cell>
          <cell r="F116">
            <v>41930000</v>
          </cell>
          <cell r="H116">
            <v>4193000</v>
          </cell>
          <cell r="I116">
            <v>4822900</v>
          </cell>
          <cell r="J116">
            <v>4099400</v>
          </cell>
          <cell r="K116">
            <v>3976000</v>
          </cell>
          <cell r="L116">
            <v>846900</v>
          </cell>
        </row>
        <row r="117"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 t="str">
            <v>cstm</v>
          </cell>
          <cell r="C118" t="str">
            <v>C§CS Tr­êng THCS Tru«ng MÝt</v>
          </cell>
          <cell r="D118">
            <v>5505000</v>
          </cell>
          <cell r="E118">
            <v>550500</v>
          </cell>
          <cell r="F118">
            <v>44229000</v>
          </cell>
          <cell r="H118">
            <v>4422900</v>
          </cell>
          <cell r="I118">
            <v>4973400</v>
          </cell>
          <cell r="J118">
            <v>5236980</v>
          </cell>
          <cell r="K118">
            <v>4564000</v>
          </cell>
          <cell r="L118">
            <v>409400</v>
          </cell>
        </row>
        <row r="119"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 t="str">
            <v>csxp</v>
          </cell>
          <cell r="C120" t="str">
            <v>C§CS Tr­êng THCS X· Phan</v>
          </cell>
          <cell r="D120">
            <v>637000</v>
          </cell>
          <cell r="E120">
            <v>63700</v>
          </cell>
          <cell r="F120">
            <v>31270000</v>
          </cell>
          <cell r="H120">
            <v>3127000</v>
          </cell>
          <cell r="I120">
            <v>3190700</v>
          </cell>
          <cell r="J120">
            <v>3052200</v>
          </cell>
          <cell r="K120">
            <v>2254000</v>
          </cell>
          <cell r="L120">
            <v>936700</v>
          </cell>
        </row>
        <row r="121"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 t="str">
            <v>thpnb</v>
          </cell>
          <cell r="C122" t="str">
            <v>C§CS Tr­êng tiÓu häc Ph­íc Ninh B</v>
          </cell>
          <cell r="D122">
            <v>2075000</v>
          </cell>
          <cell r="E122">
            <v>207500</v>
          </cell>
          <cell r="F122">
            <v>13240000</v>
          </cell>
          <cell r="H122">
            <v>1324000</v>
          </cell>
          <cell r="I122">
            <v>1531500</v>
          </cell>
          <cell r="J122">
            <v>2002200</v>
          </cell>
          <cell r="K122">
            <v>1781000</v>
          </cell>
        </row>
        <row r="123"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 t="str">
            <v>thxp</v>
          </cell>
          <cell r="C124" t="str">
            <v>C§CS Tr­êng tiÓu häc X· Phan</v>
          </cell>
          <cell r="D124">
            <v>1685000</v>
          </cell>
          <cell r="E124">
            <v>168500</v>
          </cell>
          <cell r="F124">
            <v>24850000</v>
          </cell>
          <cell r="H124">
            <v>2485000</v>
          </cell>
          <cell r="I124">
            <v>2653500</v>
          </cell>
          <cell r="J124">
            <v>2605390</v>
          </cell>
          <cell r="K124">
            <v>2375000</v>
          </cell>
          <cell r="L124">
            <v>278500</v>
          </cell>
        </row>
        <row r="125"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 t="str">
            <v>bdv</v>
          </cell>
          <cell r="C128" t="str">
            <v>C§CS Ban D©n vËn - L§L§</v>
          </cell>
          <cell r="E128">
            <v>0</v>
          </cell>
          <cell r="F128">
            <v>8945000</v>
          </cell>
          <cell r="H128">
            <v>894500</v>
          </cell>
          <cell r="I128">
            <v>894500</v>
          </cell>
          <cell r="J128">
            <v>547000</v>
          </cell>
          <cell r="K128">
            <v>547000</v>
          </cell>
          <cell r="L128">
            <v>347500</v>
          </cell>
        </row>
        <row r="129"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 t="str">
            <v>btc</v>
          </cell>
          <cell r="C130" t="str">
            <v>C§CS Ban Tæ chøc HuyÖn uû</v>
          </cell>
          <cell r="D130">
            <v>824362</v>
          </cell>
          <cell r="E130">
            <v>82436</v>
          </cell>
          <cell r="F130">
            <v>4946171</v>
          </cell>
          <cell r="H130">
            <v>494617</v>
          </cell>
          <cell r="I130">
            <v>577053</v>
          </cell>
          <cell r="J130">
            <v>671718</v>
          </cell>
          <cell r="K130">
            <v>433000</v>
          </cell>
          <cell r="L130">
            <v>144053</v>
          </cell>
        </row>
        <row r="131">
          <cell r="E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btg</v>
          </cell>
          <cell r="C132" t="str">
            <v>C§CS Ban Tuyªn gi¸o HuyÖn uû</v>
          </cell>
          <cell r="D132">
            <v>570000</v>
          </cell>
          <cell r="E132">
            <v>57000</v>
          </cell>
          <cell r="F132">
            <v>4150000</v>
          </cell>
          <cell r="H132">
            <v>415000</v>
          </cell>
          <cell r="I132">
            <v>472000</v>
          </cell>
          <cell r="J132">
            <v>350100</v>
          </cell>
          <cell r="K132">
            <v>342000</v>
          </cell>
          <cell r="L132">
            <v>130000</v>
          </cell>
        </row>
        <row r="133">
          <cell r="E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B134" t="str">
            <v>dtt</v>
          </cell>
          <cell r="C134" t="str">
            <v>C§CS §µi truyÒn thanh huyÖn</v>
          </cell>
          <cell r="D134">
            <v>1260000</v>
          </cell>
          <cell r="E134">
            <v>126000</v>
          </cell>
          <cell r="F134">
            <v>2176297</v>
          </cell>
          <cell r="H134">
            <v>217630</v>
          </cell>
          <cell r="I134">
            <v>343630</v>
          </cell>
          <cell r="J134">
            <v>663631</v>
          </cell>
          <cell r="K134">
            <v>642000</v>
          </cell>
        </row>
        <row r="135"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 t="str">
            <v>pn</v>
          </cell>
          <cell r="C136" t="str">
            <v>C§CS Héi Phô n÷</v>
          </cell>
          <cell r="D136">
            <v>650000</v>
          </cell>
          <cell r="E136">
            <v>65000</v>
          </cell>
          <cell r="F136">
            <v>3976700</v>
          </cell>
          <cell r="H136">
            <v>397670</v>
          </cell>
          <cell r="I136">
            <v>462670</v>
          </cell>
          <cell r="J136">
            <v>257950</v>
          </cell>
          <cell r="K136">
            <v>172000</v>
          </cell>
          <cell r="L136">
            <v>290670</v>
          </cell>
        </row>
        <row r="137"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hd</v>
          </cell>
          <cell r="C138" t="str">
            <v>C§CS HuyÖn ®oµn - HCCB</v>
          </cell>
          <cell r="D138">
            <v>476806</v>
          </cell>
          <cell r="E138">
            <v>47681</v>
          </cell>
          <cell r="F138">
            <v>4217221</v>
          </cell>
          <cell r="H138">
            <v>421722</v>
          </cell>
          <cell r="I138">
            <v>469403</v>
          </cell>
          <cell r="J138">
            <v>539000</v>
          </cell>
          <cell r="K138">
            <v>539000</v>
          </cell>
        </row>
        <row r="139"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 t="str">
            <v>mt</v>
          </cell>
          <cell r="C140" t="str">
            <v>C§CS MÆt trËn tæ quèc - HNCT</v>
          </cell>
          <cell r="D140">
            <v>104340</v>
          </cell>
          <cell r="E140">
            <v>10434</v>
          </cell>
          <cell r="F140">
            <v>3939060</v>
          </cell>
          <cell r="H140">
            <v>393906</v>
          </cell>
          <cell r="I140">
            <v>404340</v>
          </cell>
          <cell r="J140">
            <v>721600</v>
          </cell>
          <cell r="K140">
            <v>388000</v>
          </cell>
          <cell r="L140">
            <v>16340</v>
          </cell>
        </row>
        <row r="141">
          <cell r="E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 t="str">
            <v>nd</v>
          </cell>
          <cell r="C142" t="str">
            <v>C§CS N«ng d©n</v>
          </cell>
          <cell r="D142">
            <v>881994</v>
          </cell>
          <cell r="E142">
            <v>88199</v>
          </cell>
          <cell r="F142">
            <v>4504200</v>
          </cell>
          <cell r="H142">
            <v>450420</v>
          </cell>
          <cell r="I142">
            <v>538619</v>
          </cell>
          <cell r="J142">
            <v>672420</v>
          </cell>
          <cell r="K142">
            <v>604000</v>
          </cell>
        </row>
        <row r="143"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 t="str">
            <v>ktht</v>
          </cell>
          <cell r="C144" t="str">
            <v>C§CS Phßng Kinh tÕ - H¹ tÇng</v>
          </cell>
          <cell r="D144">
            <v>712334</v>
          </cell>
          <cell r="E144">
            <v>71233</v>
          </cell>
          <cell r="F144">
            <v>4268200</v>
          </cell>
          <cell r="H144">
            <v>426820</v>
          </cell>
          <cell r="I144">
            <v>498053</v>
          </cell>
          <cell r="J144">
            <v>968000</v>
          </cell>
          <cell r="K144">
            <v>968000</v>
          </cell>
        </row>
        <row r="145"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 t="str">
            <v>tbxh</v>
          </cell>
          <cell r="C146" t="str">
            <v>C§CS Phßng Lao ®éng th­¬ng binh - x· héi huyÖn</v>
          </cell>
          <cell r="D146">
            <v>768482</v>
          </cell>
          <cell r="E146">
            <v>76848</v>
          </cell>
          <cell r="F146">
            <v>11645000</v>
          </cell>
          <cell r="G146">
            <v>1676909</v>
          </cell>
          <cell r="H146">
            <v>996809</v>
          </cell>
          <cell r="I146">
            <v>1073657</v>
          </cell>
          <cell r="J146">
            <v>953340</v>
          </cell>
          <cell r="K146">
            <v>717000</v>
          </cell>
          <cell r="L146">
            <v>356657</v>
          </cell>
        </row>
        <row r="147"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 t="str">
            <v>nn</v>
          </cell>
          <cell r="C148" t="str">
            <v>C§CS Phßng N«ng nghiÖp PTNT</v>
          </cell>
          <cell r="D148">
            <v>266000</v>
          </cell>
          <cell r="E148">
            <v>26600</v>
          </cell>
          <cell r="F148">
            <v>1500000</v>
          </cell>
          <cell r="H148">
            <v>150000</v>
          </cell>
          <cell r="I148">
            <v>176600</v>
          </cell>
          <cell r="J148">
            <v>400278</v>
          </cell>
          <cell r="K148">
            <v>278000</v>
          </cell>
        </row>
        <row r="149">
          <cell r="E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 t="str">
            <v>nv</v>
          </cell>
          <cell r="C150" t="str">
            <v>C§CS Phßng Néi vô</v>
          </cell>
          <cell r="D150">
            <v>616000</v>
          </cell>
          <cell r="E150">
            <v>61600</v>
          </cell>
          <cell r="F150">
            <v>6220000</v>
          </cell>
          <cell r="H150">
            <v>622000</v>
          </cell>
          <cell r="I150">
            <v>683600</v>
          </cell>
          <cell r="J150">
            <v>554000</v>
          </cell>
          <cell r="K150">
            <v>554000</v>
          </cell>
          <cell r="L150">
            <v>129600</v>
          </cell>
        </row>
        <row r="151">
          <cell r="E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 t="str">
            <v>tc</v>
          </cell>
          <cell r="C152" t="str">
            <v>C§CS Phßng Tµi chÝnh - KH huyÖn</v>
          </cell>
          <cell r="D152">
            <v>271000</v>
          </cell>
          <cell r="E152">
            <v>27100</v>
          </cell>
          <cell r="F152">
            <v>3098000</v>
          </cell>
          <cell r="H152">
            <v>309800</v>
          </cell>
          <cell r="I152">
            <v>336900</v>
          </cell>
          <cell r="J152">
            <v>666000</v>
          </cell>
          <cell r="K152">
            <v>666000</v>
          </cell>
        </row>
        <row r="153"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 t="str">
            <v>tn</v>
          </cell>
          <cell r="C154" t="str">
            <v>C§CS Phßng Tµi nguyªn m«i tr­êng - Thèng kª</v>
          </cell>
          <cell r="D154">
            <v>2870928</v>
          </cell>
          <cell r="E154">
            <v>287093</v>
          </cell>
          <cell r="F154">
            <v>5350000</v>
          </cell>
          <cell r="H154">
            <v>535000</v>
          </cell>
          <cell r="I154">
            <v>822093</v>
          </cell>
          <cell r="J154">
            <v>1248000</v>
          </cell>
          <cell r="K154">
            <v>1248000</v>
          </cell>
        </row>
        <row r="155"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 t="str">
            <v>vh</v>
          </cell>
          <cell r="C156" t="str">
            <v>C§CS Phßng V¨n ho¸ - Th«ng tin huyÖn</v>
          </cell>
          <cell r="D156">
            <v>196339</v>
          </cell>
          <cell r="E156">
            <v>19634</v>
          </cell>
          <cell r="F156">
            <v>6183865</v>
          </cell>
          <cell r="H156">
            <v>618387</v>
          </cell>
          <cell r="I156">
            <v>638021</v>
          </cell>
          <cell r="J156">
            <v>814390</v>
          </cell>
          <cell r="K156">
            <v>670000</v>
          </cell>
        </row>
        <row r="157">
          <cell r="E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 t="str">
            <v>yt</v>
          </cell>
          <cell r="C158" t="str">
            <v>C§CS Phßng Y tÕ</v>
          </cell>
          <cell r="D158">
            <v>1002482</v>
          </cell>
          <cell r="E158">
            <v>100248</v>
          </cell>
          <cell r="F158">
            <v>6180000</v>
          </cell>
          <cell r="H158">
            <v>618000</v>
          </cell>
          <cell r="I158">
            <v>718248</v>
          </cell>
          <cell r="J158">
            <v>959375</v>
          </cell>
          <cell r="K158">
            <v>774000</v>
          </cell>
        </row>
        <row r="159"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 t="str">
            <v>tt</v>
          </cell>
          <cell r="C160" t="str">
            <v>C§CS Thanh tra</v>
          </cell>
          <cell r="D160">
            <v>488000</v>
          </cell>
          <cell r="E160">
            <v>48800</v>
          </cell>
          <cell r="F160">
            <v>3298783</v>
          </cell>
          <cell r="H160">
            <v>329878</v>
          </cell>
          <cell r="I160">
            <v>378678</v>
          </cell>
          <cell r="J160">
            <v>422660</v>
          </cell>
          <cell r="K160">
            <v>334000</v>
          </cell>
          <cell r="L160">
            <v>44678</v>
          </cell>
        </row>
        <row r="161">
          <cell r="E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 t="str">
            <v>xd</v>
          </cell>
          <cell r="C162" t="str">
            <v>C§CS Trung qu¶n lý ®Çu t­ x©y dùng</v>
          </cell>
          <cell r="E162">
            <v>0</v>
          </cell>
          <cell r="F162">
            <v>14260000</v>
          </cell>
          <cell r="H162">
            <v>1426000</v>
          </cell>
          <cell r="I162">
            <v>1426000</v>
          </cell>
          <cell r="J162">
            <v>667000</v>
          </cell>
          <cell r="K162">
            <v>620000</v>
          </cell>
          <cell r="L162">
            <v>806000</v>
          </cell>
        </row>
        <row r="163"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 t="str">
            <v>bdct</v>
          </cell>
          <cell r="C164" t="str">
            <v>C§CS Trung t©m båi d­ìng chÝnh trÞ huyÖn</v>
          </cell>
          <cell r="D164">
            <v>557323</v>
          </cell>
          <cell r="E164">
            <v>55732</v>
          </cell>
          <cell r="F164">
            <v>2059407</v>
          </cell>
          <cell r="H164">
            <v>205941</v>
          </cell>
          <cell r="I164">
            <v>261673</v>
          </cell>
          <cell r="J164">
            <v>232000</v>
          </cell>
          <cell r="K164">
            <v>227000</v>
          </cell>
          <cell r="L164">
            <v>34673</v>
          </cell>
        </row>
        <row r="165">
          <cell r="E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 t="str">
            <v>ttvh</v>
          </cell>
          <cell r="C166" t="str">
            <v>C§CS Trung t©m v¨n ho¸ - thÓ thao</v>
          </cell>
          <cell r="D166">
            <v>1005026</v>
          </cell>
          <cell r="E166">
            <v>100503</v>
          </cell>
          <cell r="F166">
            <v>6025538</v>
          </cell>
          <cell r="H166">
            <v>602554</v>
          </cell>
          <cell r="I166">
            <v>703057</v>
          </cell>
          <cell r="J166">
            <v>677520</v>
          </cell>
          <cell r="K166">
            <v>624000</v>
          </cell>
          <cell r="L166">
            <v>79057</v>
          </cell>
        </row>
        <row r="167">
          <cell r="E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 t="str">
            <v>ubkt</v>
          </cell>
          <cell r="C168" t="str">
            <v>C§CS Uû ban kiÓm tra HuyÖn uû</v>
          </cell>
          <cell r="D168">
            <v>1197095</v>
          </cell>
          <cell r="E168">
            <v>119710</v>
          </cell>
          <cell r="F168">
            <v>4497024</v>
          </cell>
          <cell r="H168">
            <v>449702</v>
          </cell>
          <cell r="I168">
            <v>569412</v>
          </cell>
          <cell r="J168">
            <v>527000</v>
          </cell>
          <cell r="K168">
            <v>527000</v>
          </cell>
          <cell r="L168">
            <v>42412</v>
          </cell>
        </row>
        <row r="169">
          <cell r="E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 t="str">
            <v>ubnd</v>
          </cell>
          <cell r="C170" t="str">
            <v>C§CS V¨n phßng H§ND - UBND huyÖn</v>
          </cell>
          <cell r="D170">
            <v>2919135</v>
          </cell>
          <cell r="E170">
            <v>291914</v>
          </cell>
          <cell r="F170">
            <v>16855000</v>
          </cell>
          <cell r="H170">
            <v>1685500</v>
          </cell>
          <cell r="I170">
            <v>1977414</v>
          </cell>
          <cell r="J170">
            <v>1522000</v>
          </cell>
          <cell r="K170">
            <v>1522000</v>
          </cell>
          <cell r="L170">
            <v>455414</v>
          </cell>
        </row>
        <row r="171">
          <cell r="E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 t="str">
            <v>hu</v>
          </cell>
          <cell r="C172" t="str">
            <v>C§CS V¨n phßng HuyÖn uû</v>
          </cell>
          <cell r="D172">
            <v>1542000</v>
          </cell>
          <cell r="E172">
            <v>154200</v>
          </cell>
          <cell r="F172">
            <v>9275000</v>
          </cell>
          <cell r="H172">
            <v>927500</v>
          </cell>
          <cell r="I172">
            <v>1081700</v>
          </cell>
          <cell r="J172">
            <v>1697000</v>
          </cell>
          <cell r="K172">
            <v>1237000</v>
          </cell>
        </row>
        <row r="173">
          <cell r="E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D174">
            <v>0</v>
          </cell>
          <cell r="E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E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ubtt</v>
          </cell>
          <cell r="C176" t="str">
            <v>C§CS ThÞ TrÊn</v>
          </cell>
          <cell r="D176">
            <v>1685000</v>
          </cell>
          <cell r="E176">
            <v>168500</v>
          </cell>
          <cell r="F176">
            <v>62037600</v>
          </cell>
          <cell r="G176">
            <v>43150000</v>
          </cell>
          <cell r="H176">
            <v>1888760</v>
          </cell>
          <cell r="I176">
            <v>2057260</v>
          </cell>
          <cell r="J176">
            <v>3164600</v>
          </cell>
          <cell r="K176">
            <v>1637000</v>
          </cell>
          <cell r="L176">
            <v>420260</v>
          </cell>
        </row>
        <row r="177"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 t="str">
            <v>xln</v>
          </cell>
          <cell r="C178" t="str">
            <v>C§CS UBND x· Léc Ninh</v>
          </cell>
          <cell r="D178">
            <v>1803000</v>
          </cell>
          <cell r="E178">
            <v>180300</v>
          </cell>
          <cell r="F178">
            <v>15060000</v>
          </cell>
          <cell r="H178">
            <v>1506000</v>
          </cell>
          <cell r="I178">
            <v>1686300</v>
          </cell>
          <cell r="J178">
            <v>3843100</v>
          </cell>
          <cell r="K178">
            <v>2373000</v>
          </cell>
        </row>
        <row r="179">
          <cell r="E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 t="str">
            <v>xsd</v>
          </cell>
          <cell r="C180" t="str">
            <v>C§CS UBND x· Suèi §¸</v>
          </cell>
          <cell r="E180">
            <v>0</v>
          </cell>
          <cell r="F180">
            <v>28800000</v>
          </cell>
          <cell r="G180">
            <v>4997000</v>
          </cell>
          <cell r="H180">
            <v>2380300</v>
          </cell>
          <cell r="I180">
            <v>2380300</v>
          </cell>
          <cell r="J180">
            <v>1544795</v>
          </cell>
          <cell r="K180">
            <v>1483000</v>
          </cell>
          <cell r="L180">
            <v>897300</v>
          </cell>
        </row>
        <row r="181">
          <cell r="E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 t="str">
            <v>xbn</v>
          </cell>
          <cell r="C182" t="str">
            <v>C§CS x· Bµu N¨ng</v>
          </cell>
          <cell r="D182">
            <v>3121400</v>
          </cell>
          <cell r="E182">
            <v>312140</v>
          </cell>
          <cell r="F182">
            <v>32400000</v>
          </cell>
          <cell r="G182">
            <v>24500000</v>
          </cell>
          <cell r="H182">
            <v>790000</v>
          </cell>
          <cell r="I182">
            <v>1102140</v>
          </cell>
          <cell r="J182">
            <v>2612592</v>
          </cell>
          <cell r="K182">
            <v>1313000</v>
          </cell>
        </row>
        <row r="183">
          <cell r="E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 t="str">
            <v>xbc</v>
          </cell>
          <cell r="C184" t="str">
            <v>C§CS x· BÕn Cñi</v>
          </cell>
          <cell r="D184">
            <v>1610000</v>
          </cell>
          <cell r="E184">
            <v>161000</v>
          </cell>
          <cell r="F184">
            <v>22440000</v>
          </cell>
          <cell r="G184">
            <v>10000000</v>
          </cell>
          <cell r="H184">
            <v>1244000</v>
          </cell>
          <cell r="I184">
            <v>1405000</v>
          </cell>
          <cell r="J184">
            <v>1938600</v>
          </cell>
          <cell r="K184">
            <v>1202000</v>
          </cell>
          <cell r="L184">
            <v>203000</v>
          </cell>
        </row>
        <row r="185">
          <cell r="E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 t="str">
            <v>xck</v>
          </cell>
          <cell r="C186" t="str">
            <v>C§CS x· CÇu Khëi</v>
          </cell>
          <cell r="D186">
            <v>1809544</v>
          </cell>
          <cell r="E186">
            <v>180954</v>
          </cell>
          <cell r="F186">
            <v>10525163</v>
          </cell>
          <cell r="H186">
            <v>1052516</v>
          </cell>
          <cell r="I186">
            <v>1233470</v>
          </cell>
          <cell r="J186">
            <v>1778000</v>
          </cell>
          <cell r="K186">
            <v>1778000</v>
          </cell>
        </row>
        <row r="187">
          <cell r="E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 t="str">
            <v>xcl</v>
          </cell>
          <cell r="C188" t="str">
            <v>C§CS x· Chµ Lµ</v>
          </cell>
          <cell r="D188">
            <v>100000</v>
          </cell>
          <cell r="E188">
            <v>10000</v>
          </cell>
          <cell r="F188">
            <v>42190000</v>
          </cell>
          <cell r="G188">
            <v>20000000</v>
          </cell>
          <cell r="H188">
            <v>2219000</v>
          </cell>
          <cell r="I188">
            <v>2229000</v>
          </cell>
          <cell r="J188">
            <v>2130000</v>
          </cell>
          <cell r="K188">
            <v>2130000</v>
          </cell>
          <cell r="L188">
            <v>99000</v>
          </cell>
        </row>
        <row r="189"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 t="str">
            <v>xp</v>
          </cell>
          <cell r="C190" t="str">
            <v>C§CS x· Phan</v>
          </cell>
          <cell r="D190">
            <v>1810000</v>
          </cell>
          <cell r="E190">
            <v>181000</v>
          </cell>
          <cell r="F190">
            <v>18468000</v>
          </cell>
          <cell r="H190">
            <v>1846800</v>
          </cell>
          <cell r="I190">
            <v>2027800</v>
          </cell>
          <cell r="J190">
            <v>1760000</v>
          </cell>
          <cell r="K190">
            <v>1760000</v>
          </cell>
          <cell r="L190">
            <v>267800</v>
          </cell>
        </row>
        <row r="191">
          <cell r="E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 t="str">
            <v>xpm</v>
          </cell>
          <cell r="C192" t="str">
            <v>C§CS x· Ph­íc Minh</v>
          </cell>
          <cell r="D192">
            <v>1897000</v>
          </cell>
          <cell r="E192">
            <v>189700</v>
          </cell>
          <cell r="F192">
            <v>28190000</v>
          </cell>
          <cell r="H192">
            <v>2819000</v>
          </cell>
          <cell r="I192">
            <v>3008700</v>
          </cell>
          <cell r="J192">
            <v>1516000</v>
          </cell>
          <cell r="K192">
            <v>1516000</v>
          </cell>
          <cell r="L192">
            <v>1492700</v>
          </cell>
        </row>
        <row r="193"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 t="str">
            <v>xpn</v>
          </cell>
          <cell r="C194" t="str">
            <v>C§CS x· Ph­íc Ninh</v>
          </cell>
          <cell r="D194">
            <v>2577000</v>
          </cell>
          <cell r="E194">
            <v>257700</v>
          </cell>
          <cell r="F194">
            <v>11885000</v>
          </cell>
          <cell r="H194">
            <v>1188500</v>
          </cell>
          <cell r="I194">
            <v>1446200</v>
          </cell>
          <cell r="J194">
            <v>2673220</v>
          </cell>
          <cell r="K194">
            <v>1366000</v>
          </cell>
          <cell r="L194">
            <v>80200</v>
          </cell>
        </row>
        <row r="195">
          <cell r="E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 t="str">
            <v>xtm</v>
          </cell>
          <cell r="C196" t="str">
            <v>C§CS x· Tru«ng MÝt</v>
          </cell>
          <cell r="D196">
            <v>2360000</v>
          </cell>
          <cell r="E196">
            <v>236000</v>
          </cell>
          <cell r="F196">
            <v>25336000</v>
          </cell>
          <cell r="H196">
            <v>2533600</v>
          </cell>
          <cell r="I196">
            <v>2769600</v>
          </cell>
          <cell r="J196">
            <v>1926763</v>
          </cell>
          <cell r="K196">
            <v>1491000</v>
          </cell>
          <cell r="L196">
            <v>1278600</v>
          </cell>
        </row>
        <row r="197">
          <cell r="E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D198">
            <v>0</v>
          </cell>
          <cell r="E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E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B200" t="str">
            <v>cs</v>
          </cell>
          <cell r="C200" t="str">
            <v>C§CS C«ng ty TNHH Can Sports VN</v>
          </cell>
          <cell r="D200">
            <v>362089642</v>
          </cell>
          <cell r="E200">
            <v>36208964</v>
          </cell>
          <cell r="F200">
            <v>7230987669</v>
          </cell>
          <cell r="G200">
            <v>197218</v>
          </cell>
          <cell r="H200">
            <v>723079045</v>
          </cell>
          <cell r="I200">
            <v>759288009</v>
          </cell>
          <cell r="J200">
            <v>317982224</v>
          </cell>
          <cell r="L200">
            <v>759288009</v>
          </cell>
        </row>
        <row r="201">
          <cell r="E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 t="str">
            <v>mc</v>
          </cell>
          <cell r="C202" t="str">
            <v>C§CS C«ng ty TNHH may mÆc Minh Ch©u</v>
          </cell>
          <cell r="D202">
            <v>1507080</v>
          </cell>
          <cell r="E202">
            <v>150708</v>
          </cell>
          <cell r="F202">
            <v>35903525</v>
          </cell>
          <cell r="H202">
            <v>3590353</v>
          </cell>
          <cell r="I202">
            <v>3741061</v>
          </cell>
          <cell r="J202">
            <v>13690808</v>
          </cell>
          <cell r="K202">
            <v>11096000</v>
          </cell>
        </row>
        <row r="203">
          <cell r="E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B204" t="str">
            <v>mw</v>
          </cell>
          <cell r="C204" t="str">
            <v>C§CS C«ng ty TNHH Miwon</v>
          </cell>
          <cell r="D204">
            <v>2500000</v>
          </cell>
          <cell r="E204">
            <v>250000</v>
          </cell>
          <cell r="F204">
            <v>92300000</v>
          </cell>
          <cell r="H204">
            <v>9230000</v>
          </cell>
          <cell r="I204">
            <v>9480000</v>
          </cell>
          <cell r="J204">
            <v>13037500</v>
          </cell>
          <cell r="K204">
            <v>6686000</v>
          </cell>
          <cell r="L204">
            <v>2794000</v>
          </cell>
        </row>
        <row r="205">
          <cell r="D205">
            <v>0</v>
          </cell>
          <cell r="E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E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tl</v>
          </cell>
          <cell r="C208" t="str">
            <v>C§CS C«ng ty TNHH cao su Thµnh LÔ</v>
          </cell>
          <cell r="E208">
            <v>0</v>
          </cell>
          <cell r="H208">
            <v>0</v>
          </cell>
          <cell r="I208">
            <v>0</v>
          </cell>
          <cell r="J208" t="str">
            <v xml:space="preserve">                              - </v>
          </cell>
          <cell r="K208">
            <v>0</v>
          </cell>
          <cell r="L208">
            <v>0</v>
          </cell>
        </row>
        <row r="209">
          <cell r="E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B210" t="str">
            <v>vt</v>
          </cell>
          <cell r="C210" t="str">
            <v>C§CS C«ng ty TNHH d©y c¸p ®iÖn VÜnh ThÞnh T©y Ninh</v>
          </cell>
          <cell r="D210">
            <v>49394000</v>
          </cell>
          <cell r="E210">
            <v>4939400</v>
          </cell>
          <cell r="F210">
            <v>21480000</v>
          </cell>
          <cell r="H210">
            <v>2148000</v>
          </cell>
          <cell r="I210">
            <v>7087400</v>
          </cell>
          <cell r="J210">
            <v>11644000</v>
          </cell>
          <cell r="K210">
            <v>8759000</v>
          </cell>
        </row>
        <row r="211">
          <cell r="E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B212" t="str">
            <v>hoap</v>
          </cell>
          <cell r="C212" t="str">
            <v>C§CS C«ng ty TNHH Hoa Ph¸t</v>
          </cell>
          <cell r="D212">
            <v>240000</v>
          </cell>
          <cell r="E212">
            <v>24000</v>
          </cell>
          <cell r="F212">
            <v>9400400</v>
          </cell>
          <cell r="H212">
            <v>940040</v>
          </cell>
          <cell r="I212">
            <v>964040</v>
          </cell>
          <cell r="J212">
            <v>0</v>
          </cell>
          <cell r="L212">
            <v>964040</v>
          </cell>
        </row>
        <row r="213">
          <cell r="E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B214" t="str">
            <v>hg</v>
          </cell>
          <cell r="C214" t="str">
            <v>C§CS C«ng ty TNHH H­¬ng Giang</v>
          </cell>
          <cell r="E214">
            <v>0</v>
          </cell>
          <cell r="F214">
            <v>81205000</v>
          </cell>
          <cell r="H214">
            <v>8120500</v>
          </cell>
          <cell r="I214">
            <v>8120500</v>
          </cell>
          <cell r="J214">
            <v>0</v>
          </cell>
          <cell r="L214">
            <v>8120500</v>
          </cell>
        </row>
        <row r="215">
          <cell r="E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fi</v>
          </cell>
          <cell r="C216" t="str">
            <v>C§CS C«ng ty TNHH khai th¸c kho¸ng s¶n ®¸ Fico</v>
          </cell>
          <cell r="E216">
            <v>0</v>
          </cell>
          <cell r="F216">
            <v>15586041</v>
          </cell>
          <cell r="H216">
            <v>1558604</v>
          </cell>
          <cell r="I216">
            <v>1558604</v>
          </cell>
          <cell r="J216">
            <v>0</v>
          </cell>
          <cell r="L216">
            <v>1558604</v>
          </cell>
        </row>
        <row r="217">
          <cell r="E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</row>
        <row r="218">
          <cell r="B218" t="str">
            <v>tpp</v>
          </cell>
          <cell r="C218" t="str">
            <v>C§CS C«ng ty TNHH MTV T©n Phóc Phông</v>
          </cell>
          <cell r="D218">
            <v>1117000</v>
          </cell>
          <cell r="E218">
            <v>111700</v>
          </cell>
          <cell r="F218">
            <v>9200000</v>
          </cell>
          <cell r="H218">
            <v>920000</v>
          </cell>
          <cell r="I218">
            <v>1031700</v>
          </cell>
          <cell r="J218">
            <v>0</v>
          </cell>
          <cell r="L218">
            <v>1031700</v>
          </cell>
        </row>
        <row r="219">
          <cell r="E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</row>
        <row r="220">
          <cell r="B220" t="str">
            <v>ttl</v>
          </cell>
          <cell r="C220" t="str">
            <v>C§CS C«ng ty TNHH MTV Trµ T©m Lan</v>
          </cell>
          <cell r="D220">
            <v>21849200</v>
          </cell>
          <cell r="E220">
            <v>2184920</v>
          </cell>
          <cell r="F220">
            <v>56106950</v>
          </cell>
          <cell r="G220">
            <v>14026434</v>
          </cell>
          <cell r="H220">
            <v>4208052</v>
          </cell>
          <cell r="I220">
            <v>6392972</v>
          </cell>
          <cell r="J220">
            <v>8541994</v>
          </cell>
          <cell r="K220">
            <v>5101000</v>
          </cell>
          <cell r="L220">
            <v>1291972</v>
          </cell>
        </row>
        <row r="221">
          <cell r="E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B222" t="str">
            <v>na</v>
          </cell>
          <cell r="C222" t="str">
            <v>C§CS C«ng ty TNHH Nh­ Anh</v>
          </cell>
          <cell r="D222">
            <v>11000</v>
          </cell>
          <cell r="E222">
            <v>1100</v>
          </cell>
          <cell r="F222">
            <v>14500000</v>
          </cell>
          <cell r="H222">
            <v>1450000</v>
          </cell>
          <cell r="I222">
            <v>1451100</v>
          </cell>
          <cell r="J222">
            <v>4148560</v>
          </cell>
          <cell r="K222">
            <v>1380000</v>
          </cell>
          <cell r="L222">
            <v>71100</v>
          </cell>
        </row>
        <row r="223">
          <cell r="E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B224" t="str">
            <v>hp</v>
          </cell>
          <cell r="C224" t="str">
            <v>C§CS C«ng ty TNHH N«ng S¶n Quèc TÕ HiÖp Ph¸t</v>
          </cell>
          <cell r="D224">
            <v>4840000</v>
          </cell>
          <cell r="E224">
            <v>484000</v>
          </cell>
          <cell r="F224">
            <v>25737200</v>
          </cell>
          <cell r="H224">
            <v>2573720</v>
          </cell>
          <cell r="I224">
            <v>3057720</v>
          </cell>
          <cell r="J224">
            <v>2918000</v>
          </cell>
          <cell r="K224">
            <v>2918000</v>
          </cell>
          <cell r="L224">
            <v>139720</v>
          </cell>
        </row>
        <row r="225">
          <cell r="E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B226" t="str">
            <v>thucth</v>
          </cell>
          <cell r="C226" t="str">
            <v>C§CS C«ng ty TNHH Thùc Th­îng</v>
          </cell>
          <cell r="D226">
            <v>547899</v>
          </cell>
          <cell r="E226">
            <v>54790</v>
          </cell>
          <cell r="F226">
            <v>8107121</v>
          </cell>
          <cell r="H226">
            <v>810712</v>
          </cell>
          <cell r="I226">
            <v>865502</v>
          </cell>
          <cell r="J226">
            <v>0</v>
          </cell>
          <cell r="K226">
            <v>0</v>
          </cell>
          <cell r="L226">
            <v>865502</v>
          </cell>
        </row>
        <row r="227">
          <cell r="E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B228" t="str">
            <v>tbs</v>
          </cell>
          <cell r="C228" t="str">
            <v>C§CS C«ng ty TNHH tinh bét s¾n D­¬ng Minh Ch©u</v>
          </cell>
          <cell r="E228">
            <v>0</v>
          </cell>
          <cell r="F228">
            <v>3342000</v>
          </cell>
          <cell r="H228">
            <v>334200</v>
          </cell>
          <cell r="I228">
            <v>334200</v>
          </cell>
          <cell r="J228">
            <v>0</v>
          </cell>
          <cell r="K228">
            <v>0</v>
          </cell>
          <cell r="L228">
            <v>334200</v>
          </cell>
        </row>
        <row r="229">
          <cell r="E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 t="str">
            <v>uv</v>
          </cell>
          <cell r="C230" t="str">
            <v>C§CS C«ng ty TNHH ¦u viÖt</v>
          </cell>
          <cell r="E230">
            <v>0</v>
          </cell>
          <cell r="F230">
            <v>6942000</v>
          </cell>
          <cell r="H230">
            <v>694200</v>
          </cell>
          <cell r="I230">
            <v>694200</v>
          </cell>
          <cell r="J230">
            <v>0</v>
          </cell>
          <cell r="K230">
            <v>0</v>
          </cell>
          <cell r="L230">
            <v>694200</v>
          </cell>
        </row>
        <row r="231">
          <cell r="E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 t="str">
            <v>lh</v>
          </cell>
          <cell r="C232" t="str">
            <v>C§CS DNTN L¹c Hång</v>
          </cell>
          <cell r="E232">
            <v>0</v>
          </cell>
          <cell r="F232">
            <v>1700000</v>
          </cell>
          <cell r="H232">
            <v>170000</v>
          </cell>
          <cell r="I232">
            <v>170000</v>
          </cell>
          <cell r="J232">
            <v>0</v>
          </cell>
          <cell r="L232">
            <v>170000</v>
          </cell>
        </row>
        <row r="233">
          <cell r="E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 t="str">
            <v>tub</v>
          </cell>
          <cell r="C234" t="str">
            <v>C§CS DNTN Lß m× T­ B«ng</v>
          </cell>
          <cell r="E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E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 t="str">
            <v>qtd</v>
          </cell>
          <cell r="C236" t="str">
            <v>C§CS Quü tÝn dông nh©n d©n huyÖn</v>
          </cell>
          <cell r="D236">
            <v>8630000</v>
          </cell>
          <cell r="E236">
            <v>863000</v>
          </cell>
          <cell r="H236">
            <v>0</v>
          </cell>
          <cell r="I236">
            <v>863000</v>
          </cell>
          <cell r="J236">
            <v>1984387</v>
          </cell>
          <cell r="K236">
            <v>759000</v>
          </cell>
          <cell r="L236">
            <v>104000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>
      <selection activeCell="A5" sqref="A5:F5"/>
    </sheetView>
  </sheetViews>
  <sheetFormatPr defaultColWidth="19.42578125" defaultRowHeight="15"/>
  <cols>
    <col min="1" max="1" width="19.42578125" style="7"/>
    <col min="2" max="2" width="4.140625" customWidth="1"/>
    <col min="3" max="3" width="36.28515625" customWidth="1"/>
    <col min="4" max="4" width="19" customWidth="1"/>
  </cols>
  <sheetData>
    <row r="1" spans="1:8">
      <c r="A1" s="6" t="s">
        <v>0</v>
      </c>
      <c r="B1" s="1"/>
      <c r="C1" s="1" t="s">
        <v>1</v>
      </c>
    </row>
    <row r="2" spans="1:8">
      <c r="A2" s="6" t="s">
        <v>2</v>
      </c>
      <c r="B2" s="1"/>
      <c r="C2" s="3" t="s">
        <v>3</v>
      </c>
    </row>
    <row r="3" spans="1:8">
      <c r="A3" s="6"/>
      <c r="B3" s="1"/>
      <c r="C3" s="3"/>
    </row>
    <row r="4" spans="1:8" ht="18.75">
      <c r="A4" s="8" t="s">
        <v>184</v>
      </c>
      <c r="D4" s="4"/>
    </row>
    <row r="5" spans="1:8" ht="42" customHeight="1">
      <c r="A5" s="34" t="s">
        <v>215</v>
      </c>
      <c r="B5" s="34"/>
      <c r="C5" s="34"/>
      <c r="D5" s="34"/>
      <c r="E5" s="34"/>
      <c r="F5" s="34"/>
    </row>
    <row r="6" spans="1:8" ht="42" customHeight="1">
      <c r="A6" s="33"/>
      <c r="B6" s="33"/>
      <c r="C6" s="33"/>
      <c r="D6" s="33"/>
      <c r="E6" s="33"/>
    </row>
    <row r="7" spans="1:8" ht="60.75" customHeight="1">
      <c r="A7" s="36" t="s">
        <v>216</v>
      </c>
      <c r="B7" s="36"/>
      <c r="C7" s="36"/>
      <c r="D7" s="36"/>
      <c r="E7" s="36"/>
      <c r="F7" s="36"/>
      <c r="G7" s="35"/>
      <c r="H7" s="35"/>
    </row>
    <row r="8" spans="1:8">
      <c r="A8" s="4"/>
      <c r="B8" s="4"/>
      <c r="C8" s="4"/>
      <c r="D8" s="4"/>
    </row>
    <row r="9" spans="1:8" ht="48.75" customHeight="1">
      <c r="A9" s="25" t="s">
        <v>4</v>
      </c>
      <c r="B9" s="26" t="s">
        <v>205</v>
      </c>
      <c r="C9" s="26" t="s">
        <v>206</v>
      </c>
      <c r="D9" s="27" t="s">
        <v>182</v>
      </c>
      <c r="E9" s="27" t="s">
        <v>183</v>
      </c>
      <c r="F9" s="28" t="s">
        <v>204</v>
      </c>
    </row>
    <row r="10" spans="1:8">
      <c r="A10" s="15" t="s">
        <v>5</v>
      </c>
      <c r="B10" s="15"/>
      <c r="C10" s="14"/>
      <c r="D10" s="14"/>
      <c r="E10" s="14"/>
      <c r="F10" s="9"/>
    </row>
    <row r="11" spans="1:8">
      <c r="A11" s="16">
        <v>1</v>
      </c>
      <c r="B11" s="16" t="s">
        <v>6</v>
      </c>
      <c r="C11" s="17" t="s">
        <v>7</v>
      </c>
      <c r="D11" s="18">
        <f>VLOOKUP(B11,'[1]BS 2018'!$B$23:$L$236,11,0)</f>
        <v>0</v>
      </c>
      <c r="E11" s="19">
        <v>3312141</v>
      </c>
      <c r="F11" s="29">
        <f>D11+E11</f>
        <v>3312141</v>
      </c>
    </row>
    <row r="12" spans="1:8">
      <c r="A12" s="13"/>
      <c r="B12" s="17"/>
      <c r="C12" s="17"/>
      <c r="D12" s="18">
        <v>0</v>
      </c>
      <c r="E12" s="19">
        <v>0</v>
      </c>
      <c r="F12" s="29">
        <f t="shared" ref="F12:F75" si="0">D12+E12</f>
        <v>0</v>
      </c>
    </row>
    <row r="13" spans="1:8">
      <c r="A13" s="16">
        <v>2</v>
      </c>
      <c r="B13" s="16" t="s">
        <v>8</v>
      </c>
      <c r="C13" s="17" t="s">
        <v>9</v>
      </c>
      <c r="D13" s="18">
        <f>VLOOKUP(B13,'[1]BS 2018'!$B$23:$L$236,11,0)</f>
        <v>199306</v>
      </c>
      <c r="E13" s="19">
        <v>886407</v>
      </c>
      <c r="F13" s="29">
        <f t="shared" si="0"/>
        <v>1085713</v>
      </c>
    </row>
    <row r="14" spans="1:8">
      <c r="A14" s="13"/>
      <c r="B14" s="17"/>
      <c r="C14" s="17"/>
      <c r="D14" s="18">
        <v>0</v>
      </c>
      <c r="E14" s="19">
        <v>0</v>
      </c>
      <c r="F14" s="29">
        <f t="shared" si="0"/>
        <v>0</v>
      </c>
    </row>
    <row r="15" spans="1:8">
      <c r="A15" s="16">
        <v>3</v>
      </c>
      <c r="B15" s="16" t="s">
        <v>10</v>
      </c>
      <c r="C15" s="17" t="s">
        <v>11</v>
      </c>
      <c r="D15" s="18">
        <f>VLOOKUP(B15,'[1]BS 2018'!$B$23:$L$236,11,0)</f>
        <v>0</v>
      </c>
      <c r="E15" s="19">
        <v>768453</v>
      </c>
      <c r="F15" s="29">
        <f t="shared" si="0"/>
        <v>768453</v>
      </c>
    </row>
    <row r="16" spans="1:8">
      <c r="A16" s="13"/>
      <c r="B16" s="17"/>
      <c r="C16" s="17"/>
      <c r="D16" s="18">
        <v>0</v>
      </c>
      <c r="E16" s="19">
        <v>0</v>
      </c>
      <c r="F16" s="29">
        <f t="shared" si="0"/>
        <v>0</v>
      </c>
    </row>
    <row r="17" spans="1:6">
      <c r="A17" s="16">
        <v>4</v>
      </c>
      <c r="B17" s="16" t="s">
        <v>12</v>
      </c>
      <c r="C17" s="17" t="s">
        <v>13</v>
      </c>
      <c r="D17" s="18">
        <f>VLOOKUP(B17,'[1]BS 2018'!$B$23:$L$236,11,0)</f>
        <v>99955</v>
      </c>
      <c r="E17" s="19">
        <v>1626264</v>
      </c>
      <c r="F17" s="29">
        <f t="shared" si="0"/>
        <v>1726219</v>
      </c>
    </row>
    <row r="18" spans="1:6">
      <c r="A18" s="13"/>
      <c r="B18" s="17"/>
      <c r="C18" s="17"/>
      <c r="D18" s="18">
        <v>0</v>
      </c>
      <c r="E18" s="19">
        <v>0</v>
      </c>
      <c r="F18" s="29">
        <f t="shared" si="0"/>
        <v>0</v>
      </c>
    </row>
    <row r="19" spans="1:6">
      <c r="A19" s="16">
        <v>5</v>
      </c>
      <c r="B19" s="16" t="s">
        <v>14</v>
      </c>
      <c r="C19" s="17" t="s">
        <v>15</v>
      </c>
      <c r="D19" s="18">
        <f>VLOOKUP(B19,'[1]BS 2018'!$B$23:$L$236,11,0)</f>
        <v>3012752</v>
      </c>
      <c r="E19" s="19">
        <v>1116896</v>
      </c>
      <c r="F19" s="29">
        <f t="shared" si="0"/>
        <v>4129648</v>
      </c>
    </row>
    <row r="20" spans="1:6">
      <c r="A20" s="13"/>
      <c r="B20" s="17"/>
      <c r="C20" s="17"/>
      <c r="D20" s="18">
        <v>0</v>
      </c>
      <c r="E20" s="19">
        <v>0</v>
      </c>
      <c r="F20" s="29">
        <f t="shared" si="0"/>
        <v>0</v>
      </c>
    </row>
    <row r="21" spans="1:6" ht="15.75">
      <c r="A21" s="20" t="s">
        <v>16</v>
      </c>
      <c r="B21" s="20"/>
      <c r="C21" s="17"/>
      <c r="D21" s="18">
        <v>0</v>
      </c>
      <c r="E21" s="19">
        <v>0</v>
      </c>
      <c r="F21" s="29">
        <f t="shared" si="0"/>
        <v>0</v>
      </c>
    </row>
    <row r="22" spans="1:6" ht="15.75">
      <c r="A22" s="21" t="s">
        <v>17</v>
      </c>
      <c r="B22" s="17"/>
      <c r="C22" s="17"/>
      <c r="D22" s="18">
        <v>0</v>
      </c>
      <c r="E22" s="19">
        <v>0</v>
      </c>
      <c r="F22" s="29">
        <f t="shared" si="0"/>
        <v>0</v>
      </c>
    </row>
    <row r="23" spans="1:6">
      <c r="A23" s="13"/>
      <c r="B23" s="17"/>
      <c r="C23" s="17"/>
      <c r="D23" s="18">
        <v>0</v>
      </c>
      <c r="E23" s="19">
        <v>0</v>
      </c>
      <c r="F23" s="29">
        <f t="shared" si="0"/>
        <v>0</v>
      </c>
    </row>
    <row r="24" spans="1:6">
      <c r="A24" s="16">
        <v>6</v>
      </c>
      <c r="B24" s="17" t="s">
        <v>18</v>
      </c>
      <c r="C24" s="17" t="s">
        <v>19</v>
      </c>
      <c r="D24" s="18">
        <f>VLOOKUP(B24,'[1]BS 2018'!$B$23:$L$236,11,0)</f>
        <v>17500</v>
      </c>
      <c r="E24" s="19">
        <v>974672</v>
      </c>
      <c r="F24" s="29">
        <f t="shared" si="0"/>
        <v>992172</v>
      </c>
    </row>
    <row r="25" spans="1:6">
      <c r="A25" s="13"/>
      <c r="B25" s="17"/>
      <c r="C25" s="17"/>
      <c r="D25" s="18">
        <v>0</v>
      </c>
      <c r="E25" s="19">
        <v>0</v>
      </c>
      <c r="F25" s="29">
        <f t="shared" si="0"/>
        <v>0</v>
      </c>
    </row>
    <row r="26" spans="1:6">
      <c r="A26" s="16">
        <v>7</v>
      </c>
      <c r="B26" s="17" t="s">
        <v>185</v>
      </c>
      <c r="C26" s="17" t="s">
        <v>194</v>
      </c>
      <c r="D26" s="18">
        <f>VLOOKUP(B26,'[1]BS 2018'!$B$23:$L$236,11,0)</f>
        <v>1073400</v>
      </c>
      <c r="E26" s="19">
        <v>730010</v>
      </c>
      <c r="F26" s="29">
        <f t="shared" si="0"/>
        <v>1803410</v>
      </c>
    </row>
    <row r="27" spans="1:6">
      <c r="A27" s="13"/>
      <c r="B27" s="17"/>
      <c r="C27" s="17"/>
      <c r="D27" s="18">
        <v>0</v>
      </c>
      <c r="E27" s="19">
        <v>0</v>
      </c>
      <c r="F27" s="29">
        <f t="shared" si="0"/>
        <v>0</v>
      </c>
    </row>
    <row r="28" spans="1:6">
      <c r="A28" s="16">
        <v>8</v>
      </c>
      <c r="B28" s="17" t="s">
        <v>20</v>
      </c>
      <c r="C28" s="17" t="s">
        <v>21</v>
      </c>
      <c r="D28" s="18">
        <f>VLOOKUP(B28,'[1]BS 2018'!$B$23:$L$236,11,0)</f>
        <v>189300</v>
      </c>
      <c r="E28" s="19">
        <v>914248</v>
      </c>
      <c r="F28" s="29">
        <f t="shared" si="0"/>
        <v>1103548</v>
      </c>
    </row>
    <row r="29" spans="1:6">
      <c r="A29" s="13"/>
      <c r="B29" s="17"/>
      <c r="C29" s="17"/>
      <c r="D29" s="18">
        <v>0</v>
      </c>
      <c r="E29" s="19">
        <v>0</v>
      </c>
      <c r="F29" s="29">
        <f t="shared" si="0"/>
        <v>0</v>
      </c>
    </row>
    <row r="30" spans="1:6">
      <c r="A30" s="16">
        <v>9</v>
      </c>
      <c r="B30" s="17" t="s">
        <v>22</v>
      </c>
      <c r="C30" s="17" t="s">
        <v>23</v>
      </c>
      <c r="D30" s="18">
        <f>VLOOKUP(B30,'[1]BS 2018'!$B$23:$L$236,11,0)</f>
        <v>481920</v>
      </c>
      <c r="E30" s="19">
        <v>1477103</v>
      </c>
      <c r="F30" s="29">
        <f t="shared" si="0"/>
        <v>1959023</v>
      </c>
    </row>
    <row r="31" spans="1:6">
      <c r="A31" s="13"/>
      <c r="B31" s="17"/>
      <c r="C31" s="17"/>
      <c r="D31" s="18">
        <v>0</v>
      </c>
      <c r="E31" s="19">
        <v>0</v>
      </c>
      <c r="F31" s="29">
        <f t="shared" si="0"/>
        <v>0</v>
      </c>
    </row>
    <row r="32" spans="1:6">
      <c r="A32" s="16">
        <v>10</v>
      </c>
      <c r="B32" s="17" t="s">
        <v>24</v>
      </c>
      <c r="C32" s="17" t="s">
        <v>25</v>
      </c>
      <c r="D32" s="18">
        <f>VLOOKUP(B32,'[1]BS 2018'!$B$23:$L$236,11,0)</f>
        <v>653060</v>
      </c>
      <c r="E32" s="19">
        <v>1031263</v>
      </c>
      <c r="F32" s="29">
        <f t="shared" si="0"/>
        <v>1684323</v>
      </c>
    </row>
    <row r="33" spans="1:6">
      <c r="A33" s="13"/>
      <c r="B33" s="17"/>
      <c r="C33" s="17"/>
      <c r="D33" s="18">
        <v>0</v>
      </c>
      <c r="E33" s="19">
        <v>0</v>
      </c>
      <c r="F33" s="29">
        <f t="shared" si="0"/>
        <v>0</v>
      </c>
    </row>
    <row r="34" spans="1:6">
      <c r="A34" s="16">
        <v>11</v>
      </c>
      <c r="B34" s="17" t="s">
        <v>26</v>
      </c>
      <c r="C34" s="17" t="s">
        <v>27</v>
      </c>
      <c r="D34" s="18">
        <f>VLOOKUP(B34,'[1]BS 2018'!$B$23:$L$236,11,0)</f>
        <v>0</v>
      </c>
      <c r="E34" s="19">
        <v>2093117</v>
      </c>
      <c r="F34" s="29">
        <f t="shared" si="0"/>
        <v>2093117</v>
      </c>
    </row>
    <row r="35" spans="1:6">
      <c r="A35" s="13"/>
      <c r="B35" s="17"/>
      <c r="C35" s="17"/>
      <c r="D35" s="18">
        <v>0</v>
      </c>
      <c r="E35" s="19">
        <v>0</v>
      </c>
      <c r="F35" s="29">
        <f t="shared" si="0"/>
        <v>0</v>
      </c>
    </row>
    <row r="36" spans="1:6">
      <c r="A36" s="16">
        <v>12</v>
      </c>
      <c r="B36" s="17" t="s">
        <v>28</v>
      </c>
      <c r="C36" s="17" t="s">
        <v>29</v>
      </c>
      <c r="D36" s="18">
        <f>VLOOKUP(B36,'[1]BS 2018'!$B$23:$L$236,11,0)</f>
        <v>0</v>
      </c>
      <c r="E36" s="19">
        <v>1261035</v>
      </c>
      <c r="F36" s="29">
        <f t="shared" si="0"/>
        <v>1261035</v>
      </c>
    </row>
    <row r="37" spans="1:6">
      <c r="A37" s="13"/>
      <c r="B37" s="17"/>
      <c r="C37" s="17"/>
      <c r="D37" s="18">
        <v>0</v>
      </c>
      <c r="E37" s="19">
        <v>0</v>
      </c>
      <c r="F37" s="29">
        <f t="shared" si="0"/>
        <v>0</v>
      </c>
    </row>
    <row r="38" spans="1:6">
      <c r="A38" s="16">
        <v>13</v>
      </c>
      <c r="B38" s="17" t="s">
        <v>30</v>
      </c>
      <c r="C38" s="17" t="s">
        <v>31</v>
      </c>
      <c r="D38" s="18">
        <f>VLOOKUP(B38,'[1]BS 2018'!$B$23:$L$236,11,0)</f>
        <v>263070</v>
      </c>
      <c r="E38" s="19">
        <v>1440214</v>
      </c>
      <c r="F38" s="29">
        <f t="shared" si="0"/>
        <v>1703284</v>
      </c>
    </row>
    <row r="39" spans="1:6">
      <c r="A39" s="13"/>
      <c r="B39" s="17"/>
      <c r="C39" s="17"/>
      <c r="D39" s="18">
        <v>0</v>
      </c>
      <c r="E39" s="19">
        <v>0</v>
      </c>
      <c r="F39" s="29">
        <f t="shared" si="0"/>
        <v>0</v>
      </c>
    </row>
    <row r="40" spans="1:6">
      <c r="A40" s="16">
        <v>14</v>
      </c>
      <c r="B40" s="17" t="s">
        <v>32</v>
      </c>
      <c r="C40" s="17" t="s">
        <v>33</v>
      </c>
      <c r="D40" s="18">
        <f>VLOOKUP(B40,'[1]BS 2018'!$B$23:$L$236,11,0)</f>
        <v>220000</v>
      </c>
      <c r="E40" s="19">
        <v>1881817</v>
      </c>
      <c r="F40" s="29">
        <f t="shared" si="0"/>
        <v>2101817</v>
      </c>
    </row>
    <row r="41" spans="1:6">
      <c r="A41" s="13"/>
      <c r="B41" s="17"/>
      <c r="C41" s="17"/>
      <c r="D41" s="18">
        <v>0</v>
      </c>
      <c r="E41" s="19">
        <v>0</v>
      </c>
      <c r="F41" s="29">
        <f t="shared" si="0"/>
        <v>0</v>
      </c>
    </row>
    <row r="42" spans="1:6">
      <c r="A42" s="16">
        <v>15</v>
      </c>
      <c r="B42" s="17" t="s">
        <v>34</v>
      </c>
      <c r="C42" s="17" t="s">
        <v>35</v>
      </c>
      <c r="D42" s="18">
        <f>VLOOKUP(B42,'[1]BS 2018'!$B$23:$L$236,11,0)</f>
        <v>27700</v>
      </c>
      <c r="E42" s="19">
        <v>1492420</v>
      </c>
      <c r="F42" s="29">
        <f t="shared" si="0"/>
        <v>1520120</v>
      </c>
    </row>
    <row r="43" spans="1:6">
      <c r="A43" s="13"/>
      <c r="B43" s="17"/>
      <c r="C43" s="17"/>
      <c r="D43" s="18">
        <v>0</v>
      </c>
      <c r="E43" s="19">
        <v>0</v>
      </c>
      <c r="F43" s="29">
        <f t="shared" si="0"/>
        <v>0</v>
      </c>
    </row>
    <row r="44" spans="1:6">
      <c r="A44" s="16">
        <v>16</v>
      </c>
      <c r="B44" s="17" t="s">
        <v>36</v>
      </c>
      <c r="C44" s="17" t="s">
        <v>37</v>
      </c>
      <c r="D44" s="18">
        <f>VLOOKUP(B44,'[1]BS 2018'!$B$23:$L$236,11,0)</f>
        <v>88900</v>
      </c>
      <c r="E44" s="19">
        <v>1098957</v>
      </c>
      <c r="F44" s="29">
        <f t="shared" si="0"/>
        <v>1187857</v>
      </c>
    </row>
    <row r="45" spans="1:6">
      <c r="A45" s="13"/>
      <c r="B45" s="17"/>
      <c r="C45" s="17"/>
      <c r="D45" s="18">
        <v>0</v>
      </c>
      <c r="E45" s="19">
        <v>0</v>
      </c>
      <c r="F45" s="29">
        <f t="shared" si="0"/>
        <v>0</v>
      </c>
    </row>
    <row r="46" spans="1:6">
      <c r="A46" s="16">
        <v>17</v>
      </c>
      <c r="B46" s="17" t="s">
        <v>38</v>
      </c>
      <c r="C46" s="17" t="s">
        <v>39</v>
      </c>
      <c r="D46" s="18">
        <f>VLOOKUP(B46,'[1]BS 2018'!$B$23:$L$236,11,0)</f>
        <v>205500</v>
      </c>
      <c r="E46" s="19">
        <v>1570546</v>
      </c>
      <c r="F46" s="29">
        <f t="shared" si="0"/>
        <v>1776046</v>
      </c>
    </row>
    <row r="47" spans="1:6">
      <c r="A47" s="13"/>
      <c r="B47" s="17"/>
      <c r="C47" s="17"/>
      <c r="D47" s="18">
        <v>0</v>
      </c>
      <c r="E47" s="19">
        <v>0</v>
      </c>
      <c r="F47" s="29">
        <f t="shared" si="0"/>
        <v>0</v>
      </c>
    </row>
    <row r="48" spans="1:6">
      <c r="A48" s="16">
        <v>18</v>
      </c>
      <c r="B48" s="17" t="s">
        <v>40</v>
      </c>
      <c r="C48" s="17" t="s">
        <v>41</v>
      </c>
      <c r="D48" s="18">
        <f>VLOOKUP(B48,'[1]BS 2018'!$B$23:$L$236,11,0)</f>
        <v>210500</v>
      </c>
      <c r="E48" s="19">
        <v>3228920</v>
      </c>
      <c r="F48" s="29">
        <f t="shared" si="0"/>
        <v>3439420</v>
      </c>
    </row>
    <row r="49" spans="1:6">
      <c r="A49" s="13"/>
      <c r="B49" s="17"/>
      <c r="C49" s="17"/>
      <c r="D49" s="18">
        <v>0</v>
      </c>
      <c r="E49" s="19">
        <v>0</v>
      </c>
      <c r="F49" s="29">
        <f t="shared" si="0"/>
        <v>0</v>
      </c>
    </row>
    <row r="50" spans="1:6">
      <c r="A50" s="16">
        <v>19</v>
      </c>
      <c r="B50" s="17" t="s">
        <v>42</v>
      </c>
      <c r="C50" s="17" t="s">
        <v>43</v>
      </c>
      <c r="D50" s="18">
        <f>VLOOKUP(B50,'[1]BS 2018'!$B$23:$L$236,11,0)</f>
        <v>157500</v>
      </c>
      <c r="E50" s="19">
        <v>3094189</v>
      </c>
      <c r="F50" s="29">
        <f t="shared" si="0"/>
        <v>3251689</v>
      </c>
    </row>
    <row r="51" spans="1:6">
      <c r="A51" s="13"/>
      <c r="B51" s="17"/>
      <c r="C51" s="17"/>
      <c r="D51" s="18">
        <v>0</v>
      </c>
      <c r="E51" s="19">
        <v>0</v>
      </c>
      <c r="F51" s="29">
        <f t="shared" si="0"/>
        <v>0</v>
      </c>
    </row>
    <row r="52" spans="1:6">
      <c r="A52" s="16">
        <v>20</v>
      </c>
      <c r="B52" s="17" t="s">
        <v>44</v>
      </c>
      <c r="C52" s="17" t="s">
        <v>45</v>
      </c>
      <c r="D52" s="18">
        <f>VLOOKUP(B52,'[1]BS 2018'!$B$23:$L$236,11,0)</f>
        <v>0</v>
      </c>
      <c r="E52" s="19">
        <v>2185291</v>
      </c>
      <c r="F52" s="29">
        <f t="shared" si="0"/>
        <v>2185291</v>
      </c>
    </row>
    <row r="53" spans="1:6">
      <c r="A53" s="13"/>
      <c r="B53" s="17"/>
      <c r="C53" s="17"/>
      <c r="D53" s="18">
        <v>0</v>
      </c>
      <c r="E53" s="19">
        <v>0</v>
      </c>
      <c r="F53" s="29">
        <f t="shared" si="0"/>
        <v>0</v>
      </c>
    </row>
    <row r="54" spans="1:6">
      <c r="A54" s="16">
        <v>21</v>
      </c>
      <c r="B54" s="17" t="s">
        <v>46</v>
      </c>
      <c r="C54" s="17" t="s">
        <v>47</v>
      </c>
      <c r="D54" s="18">
        <f>VLOOKUP(B54,'[1]BS 2018'!$B$23:$L$236,11,0)</f>
        <v>71598</v>
      </c>
      <c r="E54" s="19">
        <v>2816775</v>
      </c>
      <c r="F54" s="29">
        <f t="shared" si="0"/>
        <v>2888373</v>
      </c>
    </row>
    <row r="55" spans="1:6">
      <c r="A55" s="13"/>
      <c r="B55" s="17"/>
      <c r="C55" s="17"/>
      <c r="D55" s="18">
        <v>0</v>
      </c>
      <c r="E55" s="19">
        <v>0</v>
      </c>
      <c r="F55" s="29">
        <f t="shared" si="0"/>
        <v>0</v>
      </c>
    </row>
    <row r="56" spans="1:6">
      <c r="A56" s="16">
        <v>22</v>
      </c>
      <c r="B56" s="17" t="s">
        <v>48</v>
      </c>
      <c r="C56" s="17" t="s">
        <v>49</v>
      </c>
      <c r="D56" s="18">
        <f>VLOOKUP(B56,'[1]BS 2018'!$B$23:$L$236,11,0)</f>
        <v>344000</v>
      </c>
      <c r="E56" s="19">
        <v>2491329</v>
      </c>
      <c r="F56" s="29">
        <f t="shared" si="0"/>
        <v>2835329</v>
      </c>
    </row>
    <row r="57" spans="1:6">
      <c r="A57" s="13"/>
      <c r="B57" s="17"/>
      <c r="C57" s="17"/>
      <c r="D57" s="18">
        <v>0</v>
      </c>
      <c r="E57" s="19">
        <v>0</v>
      </c>
      <c r="F57" s="29">
        <f t="shared" si="0"/>
        <v>0</v>
      </c>
    </row>
    <row r="58" spans="1:6">
      <c r="A58" s="16">
        <v>23</v>
      </c>
      <c r="B58" s="17" t="s">
        <v>50</v>
      </c>
      <c r="C58" s="17" t="s">
        <v>51</v>
      </c>
      <c r="D58" s="18">
        <f>VLOOKUP(B58,'[1]BS 2018'!$B$23:$L$236,11,0)</f>
        <v>964983</v>
      </c>
      <c r="E58" s="19">
        <v>1986359</v>
      </c>
      <c r="F58" s="29">
        <f t="shared" si="0"/>
        <v>2951342</v>
      </c>
    </row>
    <row r="59" spans="1:6">
      <c r="A59" s="13"/>
      <c r="B59" s="17"/>
      <c r="C59" s="17"/>
      <c r="D59" s="18">
        <v>0</v>
      </c>
      <c r="E59" s="19">
        <v>0</v>
      </c>
      <c r="F59" s="29">
        <f t="shared" si="0"/>
        <v>0</v>
      </c>
    </row>
    <row r="60" spans="1:6">
      <c r="A60" s="16">
        <v>24</v>
      </c>
      <c r="B60" s="17" t="s">
        <v>52</v>
      </c>
      <c r="C60" s="17" t="s">
        <v>53</v>
      </c>
      <c r="D60" s="18">
        <f>VLOOKUP(B60,'[1]BS 2018'!$B$23:$L$236,11,0)</f>
        <v>0</v>
      </c>
      <c r="E60" s="19">
        <v>3393835</v>
      </c>
      <c r="F60" s="29">
        <f t="shared" si="0"/>
        <v>3393835</v>
      </c>
    </row>
    <row r="61" spans="1:6">
      <c r="A61" s="13"/>
      <c r="B61" s="17"/>
      <c r="C61" s="17"/>
      <c r="D61" s="18">
        <v>0</v>
      </c>
      <c r="E61" s="19">
        <v>0</v>
      </c>
      <c r="F61" s="29">
        <f t="shared" si="0"/>
        <v>0</v>
      </c>
    </row>
    <row r="62" spans="1:6">
      <c r="A62" s="16">
        <v>25</v>
      </c>
      <c r="B62" s="17" t="s">
        <v>54</v>
      </c>
      <c r="C62" s="17" t="s">
        <v>55</v>
      </c>
      <c r="D62" s="18">
        <f>VLOOKUP(B62,'[1]BS 2018'!$B$23:$L$236,11,0)</f>
        <v>0</v>
      </c>
      <c r="E62" s="19">
        <v>2034168</v>
      </c>
      <c r="F62" s="29">
        <f t="shared" si="0"/>
        <v>2034168</v>
      </c>
    </row>
    <row r="63" spans="1:6">
      <c r="A63" s="13"/>
      <c r="B63" s="17"/>
      <c r="C63" s="17"/>
      <c r="D63" s="18">
        <v>0</v>
      </c>
      <c r="E63" s="19">
        <v>0</v>
      </c>
      <c r="F63" s="29">
        <f t="shared" si="0"/>
        <v>0</v>
      </c>
    </row>
    <row r="64" spans="1:6">
      <c r="A64" s="16">
        <v>26</v>
      </c>
      <c r="B64" s="17" t="s">
        <v>56</v>
      </c>
      <c r="C64" s="17" t="s">
        <v>57</v>
      </c>
      <c r="D64" s="18">
        <f>VLOOKUP(B64,'[1]BS 2018'!$B$23:$L$236,11,0)</f>
        <v>352300</v>
      </c>
      <c r="E64" s="19">
        <v>2479451</v>
      </c>
      <c r="F64" s="29">
        <f t="shared" si="0"/>
        <v>2831751</v>
      </c>
    </row>
    <row r="65" spans="1:6">
      <c r="A65" s="13"/>
      <c r="B65" s="17"/>
      <c r="C65" s="17"/>
      <c r="D65" s="18">
        <v>0</v>
      </c>
      <c r="E65" s="19">
        <v>0</v>
      </c>
      <c r="F65" s="29">
        <f t="shared" si="0"/>
        <v>0</v>
      </c>
    </row>
    <row r="66" spans="1:6">
      <c r="A66" s="16">
        <v>27</v>
      </c>
      <c r="B66" s="17" t="s">
        <v>58</v>
      </c>
      <c r="C66" s="17" t="s">
        <v>59</v>
      </c>
      <c r="D66" s="18">
        <f>VLOOKUP(B66,'[1]BS 2018'!$B$23:$L$236,11,0)</f>
        <v>0</v>
      </c>
      <c r="E66" s="19">
        <v>3329814</v>
      </c>
      <c r="F66" s="29">
        <f t="shared" si="0"/>
        <v>3329814</v>
      </c>
    </row>
    <row r="67" spans="1:6">
      <c r="A67" s="13"/>
      <c r="B67" s="17"/>
      <c r="C67" s="17"/>
      <c r="D67" s="18">
        <v>0</v>
      </c>
      <c r="E67" s="19">
        <v>0</v>
      </c>
      <c r="F67" s="29">
        <f t="shared" si="0"/>
        <v>0</v>
      </c>
    </row>
    <row r="68" spans="1:6">
      <c r="A68" s="16">
        <v>28</v>
      </c>
      <c r="B68" s="17" t="s">
        <v>60</v>
      </c>
      <c r="C68" s="17" t="s">
        <v>61</v>
      </c>
      <c r="D68" s="18">
        <f>VLOOKUP(B68,'[1]BS 2018'!$B$23:$L$236,11,0)</f>
        <v>0</v>
      </c>
      <c r="E68" s="19">
        <v>1534900</v>
      </c>
      <c r="F68" s="29">
        <f t="shared" si="0"/>
        <v>1534900</v>
      </c>
    </row>
    <row r="69" spans="1:6">
      <c r="A69" s="13"/>
      <c r="B69" s="17"/>
      <c r="C69" s="17"/>
      <c r="D69" s="18">
        <v>0</v>
      </c>
      <c r="E69" s="19">
        <v>0</v>
      </c>
      <c r="F69" s="29">
        <f t="shared" si="0"/>
        <v>0</v>
      </c>
    </row>
    <row r="70" spans="1:6">
      <c r="A70" s="16">
        <v>29</v>
      </c>
      <c r="B70" s="17" t="s">
        <v>62</v>
      </c>
      <c r="C70" s="17" t="s">
        <v>63</v>
      </c>
      <c r="D70" s="18">
        <f>VLOOKUP(B70,'[1]BS 2018'!$B$23:$L$236,11,0)</f>
        <v>262800</v>
      </c>
      <c r="E70" s="19">
        <v>2203387</v>
      </c>
      <c r="F70" s="29">
        <f t="shared" si="0"/>
        <v>2466187</v>
      </c>
    </row>
    <row r="71" spans="1:6">
      <c r="A71" s="13"/>
      <c r="B71" s="17"/>
      <c r="C71" s="17"/>
      <c r="D71" s="18">
        <v>0</v>
      </c>
      <c r="E71" s="19">
        <v>0</v>
      </c>
      <c r="F71" s="29">
        <f t="shared" si="0"/>
        <v>0</v>
      </c>
    </row>
    <row r="72" spans="1:6">
      <c r="A72" s="16">
        <v>30</v>
      </c>
      <c r="B72" s="17" t="s">
        <v>64</v>
      </c>
      <c r="C72" s="17" t="s">
        <v>65</v>
      </c>
      <c r="D72" s="18">
        <f>VLOOKUP(B72,'[1]BS 2018'!$B$23:$L$236,11,0)</f>
        <v>287061</v>
      </c>
      <c r="E72" s="19">
        <v>1730094</v>
      </c>
      <c r="F72" s="29">
        <f t="shared" si="0"/>
        <v>2017155</v>
      </c>
    </row>
    <row r="73" spans="1:6">
      <c r="A73" s="13"/>
      <c r="B73" s="17"/>
      <c r="C73" s="17"/>
      <c r="D73" s="18">
        <v>0</v>
      </c>
      <c r="E73" s="19">
        <v>0</v>
      </c>
      <c r="F73" s="29">
        <f t="shared" si="0"/>
        <v>0</v>
      </c>
    </row>
    <row r="74" spans="1:6">
      <c r="A74" s="16">
        <v>31</v>
      </c>
      <c r="B74" s="17" t="s">
        <v>66</v>
      </c>
      <c r="C74" s="17" t="s">
        <v>67</v>
      </c>
      <c r="D74" s="18">
        <f>VLOOKUP(B74,'[1]BS 2018'!$B$23:$L$236,11,0)</f>
        <v>0</v>
      </c>
      <c r="E74" s="19">
        <v>1777249</v>
      </c>
      <c r="F74" s="29">
        <f t="shared" si="0"/>
        <v>1777249</v>
      </c>
    </row>
    <row r="75" spans="1:6">
      <c r="A75" s="13"/>
      <c r="B75" s="17"/>
      <c r="C75" s="17"/>
      <c r="D75" s="18">
        <v>0</v>
      </c>
      <c r="E75" s="19">
        <v>0</v>
      </c>
      <c r="F75" s="29">
        <f t="shared" si="0"/>
        <v>0</v>
      </c>
    </row>
    <row r="76" spans="1:6">
      <c r="A76" s="16">
        <v>32</v>
      </c>
      <c r="B76" s="17" t="s">
        <v>68</v>
      </c>
      <c r="C76" s="17" t="s">
        <v>69</v>
      </c>
      <c r="D76" s="18">
        <f>VLOOKUP(B76,'[1]BS 2018'!$B$23:$L$236,11,0)</f>
        <v>401854</v>
      </c>
      <c r="E76" s="19">
        <v>3066017</v>
      </c>
      <c r="F76" s="29">
        <f t="shared" ref="F76:F125" si="1">D76+E76</f>
        <v>3467871</v>
      </c>
    </row>
    <row r="77" spans="1:6">
      <c r="A77" s="13"/>
      <c r="B77" s="17"/>
      <c r="C77" s="17"/>
      <c r="D77" s="18">
        <v>0</v>
      </c>
      <c r="E77" s="19">
        <v>0</v>
      </c>
      <c r="F77" s="29">
        <f t="shared" si="1"/>
        <v>0</v>
      </c>
    </row>
    <row r="78" spans="1:6">
      <c r="A78" s="16">
        <v>33</v>
      </c>
      <c r="B78" s="17" t="s">
        <v>70</v>
      </c>
      <c r="C78" s="17" t="s">
        <v>71</v>
      </c>
      <c r="D78" s="18">
        <f>VLOOKUP(B78,'[1]BS 2018'!$B$23:$L$236,11,0)</f>
        <v>425000</v>
      </c>
      <c r="E78" s="19">
        <v>1700408</v>
      </c>
      <c r="F78" s="29">
        <f t="shared" si="1"/>
        <v>2125408</v>
      </c>
    </row>
    <row r="79" spans="1:6">
      <c r="A79" s="13"/>
      <c r="B79" s="17"/>
      <c r="C79" s="17"/>
      <c r="D79" s="18">
        <v>0</v>
      </c>
      <c r="E79" s="19">
        <v>0</v>
      </c>
      <c r="F79" s="29">
        <f t="shared" si="1"/>
        <v>0</v>
      </c>
    </row>
    <row r="80" spans="1:6">
      <c r="A80" s="16">
        <v>34</v>
      </c>
      <c r="B80" s="17" t="s">
        <v>72</v>
      </c>
      <c r="C80" s="17" t="s">
        <v>73</v>
      </c>
      <c r="D80" s="18">
        <f>VLOOKUP(B80,'[1]BS 2018'!$B$23:$L$236,11,0)</f>
        <v>118580</v>
      </c>
      <c r="E80" s="19">
        <v>2409597</v>
      </c>
      <c r="F80" s="29">
        <f t="shared" si="1"/>
        <v>2528177</v>
      </c>
    </row>
    <row r="81" spans="1:6">
      <c r="A81" s="13"/>
      <c r="B81" s="17"/>
      <c r="C81" s="17"/>
      <c r="D81" s="18">
        <v>0</v>
      </c>
      <c r="E81" s="19">
        <v>0</v>
      </c>
      <c r="F81" s="29">
        <f t="shared" si="1"/>
        <v>0</v>
      </c>
    </row>
    <row r="82" spans="1:6">
      <c r="A82" s="16">
        <v>35</v>
      </c>
      <c r="B82" s="17" t="s">
        <v>74</v>
      </c>
      <c r="C82" s="17" t="s">
        <v>75</v>
      </c>
      <c r="D82" s="18">
        <f>VLOOKUP(B82,'[1]BS 2018'!$B$23:$L$236,11,0)</f>
        <v>51200</v>
      </c>
      <c r="E82" s="19">
        <v>5062479</v>
      </c>
      <c r="F82" s="29">
        <f t="shared" si="1"/>
        <v>5113679</v>
      </c>
    </row>
    <row r="83" spans="1:6">
      <c r="A83" s="13"/>
      <c r="B83" s="17"/>
      <c r="C83" s="17"/>
      <c r="D83" s="18">
        <v>0</v>
      </c>
      <c r="E83" s="19">
        <v>0</v>
      </c>
      <c r="F83" s="29">
        <f t="shared" si="1"/>
        <v>0</v>
      </c>
    </row>
    <row r="84" spans="1:6">
      <c r="A84" s="13">
        <v>36</v>
      </c>
      <c r="B84" s="17" t="s">
        <v>208</v>
      </c>
      <c r="C84" s="17" t="s">
        <v>207</v>
      </c>
      <c r="D84" s="18"/>
      <c r="E84" s="19">
        <v>5161908</v>
      </c>
      <c r="F84" s="29">
        <f t="shared" si="1"/>
        <v>5161908</v>
      </c>
    </row>
    <row r="85" spans="1:6">
      <c r="A85" s="13"/>
      <c r="B85" s="17"/>
      <c r="C85" s="17"/>
      <c r="D85" s="18"/>
      <c r="E85" s="19"/>
      <c r="F85" s="29">
        <f t="shared" si="1"/>
        <v>0</v>
      </c>
    </row>
    <row r="86" spans="1:6">
      <c r="A86" s="31">
        <v>37</v>
      </c>
      <c r="B86" s="17" t="s">
        <v>76</v>
      </c>
      <c r="C86" s="17" t="s">
        <v>77</v>
      </c>
      <c r="D86" s="18">
        <f>VLOOKUP(B86,'[1]BS 2018'!$B$23:$L$236,11,0)</f>
        <v>2279000</v>
      </c>
      <c r="E86" s="19">
        <v>1698357</v>
      </c>
      <c r="F86" s="29">
        <f t="shared" si="1"/>
        <v>3977357</v>
      </c>
    </row>
    <row r="87" spans="1:6">
      <c r="B87" s="17"/>
      <c r="C87" s="17"/>
      <c r="D87" s="18">
        <v>0</v>
      </c>
      <c r="E87" s="19">
        <v>0</v>
      </c>
      <c r="F87" s="29">
        <f t="shared" si="1"/>
        <v>0</v>
      </c>
    </row>
    <row r="88" spans="1:6">
      <c r="A88" s="16">
        <v>38</v>
      </c>
      <c r="B88" s="17" t="s">
        <v>78</v>
      </c>
      <c r="C88" s="17" t="s">
        <v>79</v>
      </c>
      <c r="D88" s="18">
        <f>VLOOKUP(B88,'[1]BS 2018'!$B$23:$L$236,11,0)</f>
        <v>73555</v>
      </c>
      <c r="E88" s="19">
        <v>3437045</v>
      </c>
      <c r="F88" s="29">
        <f t="shared" si="1"/>
        <v>3510600</v>
      </c>
    </row>
    <row r="89" spans="1:6">
      <c r="A89" s="13"/>
      <c r="B89" s="17"/>
      <c r="C89" s="17"/>
      <c r="D89" s="18">
        <v>0</v>
      </c>
      <c r="E89" s="19">
        <v>0</v>
      </c>
      <c r="F89" s="29">
        <f t="shared" si="1"/>
        <v>0</v>
      </c>
    </row>
    <row r="90" spans="1:6">
      <c r="A90" s="16">
        <v>39</v>
      </c>
      <c r="B90" s="17" t="s">
        <v>80</v>
      </c>
      <c r="C90" s="17" t="s">
        <v>81</v>
      </c>
      <c r="D90" s="18">
        <f>VLOOKUP(B90,'[1]BS 2018'!$B$23:$L$236,11,0)</f>
        <v>442460</v>
      </c>
      <c r="E90" s="19">
        <v>3114082</v>
      </c>
      <c r="F90" s="29">
        <f t="shared" si="1"/>
        <v>3556542</v>
      </c>
    </row>
    <row r="91" spans="1:6">
      <c r="A91" s="13"/>
      <c r="B91" s="17"/>
      <c r="C91" s="17"/>
      <c r="D91" s="18">
        <v>0</v>
      </c>
      <c r="E91" s="19">
        <v>0</v>
      </c>
      <c r="F91" s="29">
        <f t="shared" si="1"/>
        <v>0</v>
      </c>
    </row>
    <row r="92" spans="1:6">
      <c r="A92" s="16">
        <v>40</v>
      </c>
      <c r="B92" s="17" t="s">
        <v>82</v>
      </c>
      <c r="C92" s="17" t="s">
        <v>83</v>
      </c>
      <c r="D92" s="18">
        <f>VLOOKUP(B92,'[1]BS 2018'!$B$23:$L$236,11,0)</f>
        <v>27700</v>
      </c>
      <c r="E92" s="19">
        <v>3477938</v>
      </c>
      <c r="F92" s="29">
        <f t="shared" si="1"/>
        <v>3505638</v>
      </c>
    </row>
    <row r="93" spans="1:6">
      <c r="A93" s="13"/>
      <c r="B93" s="17"/>
      <c r="C93" s="17"/>
      <c r="D93" s="18">
        <v>0</v>
      </c>
      <c r="E93" s="19">
        <v>0</v>
      </c>
      <c r="F93" s="29">
        <f t="shared" si="1"/>
        <v>0</v>
      </c>
    </row>
    <row r="94" spans="1:6">
      <c r="A94" s="16">
        <v>41</v>
      </c>
      <c r="B94" s="17" t="s">
        <v>84</v>
      </c>
      <c r="C94" s="17" t="s">
        <v>85</v>
      </c>
      <c r="D94" s="18">
        <f>VLOOKUP(B94,'[1]BS 2018'!$B$23:$L$236,11,0)</f>
        <v>1489491</v>
      </c>
      <c r="E94" s="19">
        <v>2775398</v>
      </c>
      <c r="F94" s="29">
        <f t="shared" si="1"/>
        <v>4264889</v>
      </c>
    </row>
    <row r="95" spans="1:6">
      <c r="A95" s="13"/>
      <c r="B95" s="17"/>
      <c r="C95" s="17"/>
      <c r="D95" s="18">
        <v>0</v>
      </c>
      <c r="E95" s="19">
        <v>0</v>
      </c>
      <c r="F95" s="29">
        <f t="shared" si="1"/>
        <v>0</v>
      </c>
    </row>
    <row r="96" spans="1:6">
      <c r="A96" s="16">
        <v>42</v>
      </c>
      <c r="B96" s="17" t="s">
        <v>86</v>
      </c>
      <c r="C96" s="17" t="s">
        <v>87</v>
      </c>
      <c r="D96" s="18">
        <f>VLOOKUP(B96,'[1]BS 2018'!$B$23:$L$236,11,0)</f>
        <v>124600</v>
      </c>
      <c r="E96" s="19">
        <v>2679276</v>
      </c>
      <c r="F96" s="29">
        <f t="shared" si="1"/>
        <v>2803876</v>
      </c>
    </row>
    <row r="97" spans="1:9">
      <c r="A97" s="13"/>
      <c r="B97" s="17"/>
      <c r="C97" s="17"/>
      <c r="D97" s="18">
        <v>0</v>
      </c>
      <c r="E97" s="19">
        <v>0</v>
      </c>
      <c r="F97" s="29">
        <f t="shared" si="1"/>
        <v>0</v>
      </c>
    </row>
    <row r="98" spans="1:9">
      <c r="A98" s="16">
        <v>43</v>
      </c>
      <c r="B98" s="17" t="s">
        <v>88</v>
      </c>
      <c r="C98" s="17" t="s">
        <v>89</v>
      </c>
      <c r="D98" s="18">
        <f>VLOOKUP(B98,'[1]BS 2018'!$B$23:$L$236,11,0)</f>
        <v>0</v>
      </c>
      <c r="E98" s="19">
        <v>3370003</v>
      </c>
      <c r="F98" s="29">
        <f t="shared" si="1"/>
        <v>3370003</v>
      </c>
    </row>
    <row r="99" spans="1:9">
      <c r="A99" s="13"/>
      <c r="B99" s="17"/>
      <c r="C99" s="17"/>
      <c r="D99" s="18">
        <v>0</v>
      </c>
      <c r="E99" s="19">
        <v>0</v>
      </c>
      <c r="F99" s="29">
        <f t="shared" si="1"/>
        <v>0</v>
      </c>
    </row>
    <row r="100" spans="1:9">
      <c r="A100" s="16">
        <v>44</v>
      </c>
      <c r="B100" s="17" t="s">
        <v>90</v>
      </c>
      <c r="C100" s="17" t="s">
        <v>91</v>
      </c>
      <c r="D100" s="18">
        <f>VLOOKUP(B100,'[1]BS 2018'!$B$23:$L$236,11,0)</f>
        <v>351580</v>
      </c>
      <c r="E100" s="19">
        <v>4738556</v>
      </c>
      <c r="F100" s="29">
        <f t="shared" si="1"/>
        <v>5090136</v>
      </c>
    </row>
    <row r="101" spans="1:9">
      <c r="A101" s="13"/>
      <c r="B101" s="17"/>
      <c r="C101" s="17"/>
      <c r="D101" s="18">
        <v>0</v>
      </c>
      <c r="E101" s="19">
        <v>0</v>
      </c>
      <c r="F101" s="29">
        <f t="shared" si="1"/>
        <v>0</v>
      </c>
    </row>
    <row r="102" spans="1:9">
      <c r="A102" s="16">
        <v>45</v>
      </c>
      <c r="B102" s="17" t="s">
        <v>92</v>
      </c>
      <c r="C102" s="17" t="s">
        <v>93</v>
      </c>
      <c r="D102" s="18">
        <f>VLOOKUP(B102,'[1]BS 2018'!$B$23:$L$236,11,0)</f>
        <v>846900</v>
      </c>
      <c r="E102" s="19">
        <v>4502924</v>
      </c>
      <c r="F102" s="29">
        <f t="shared" si="1"/>
        <v>5349824</v>
      </c>
    </row>
    <row r="103" spans="1:9">
      <c r="A103" s="13"/>
      <c r="B103" s="17"/>
      <c r="C103" s="17"/>
      <c r="D103" s="18">
        <v>0</v>
      </c>
      <c r="E103" s="19">
        <v>0</v>
      </c>
      <c r="F103" s="29">
        <f t="shared" si="1"/>
        <v>0</v>
      </c>
    </row>
    <row r="104" spans="1:9">
      <c r="A104" s="16">
        <v>46</v>
      </c>
      <c r="B104" s="17" t="s">
        <v>94</v>
      </c>
      <c r="C104" s="17" t="s">
        <v>95</v>
      </c>
      <c r="D104" s="18">
        <f>VLOOKUP(B104,'[1]BS 2018'!$B$23:$L$236,11,0)</f>
        <v>409400</v>
      </c>
      <c r="E104" s="19">
        <v>2754027</v>
      </c>
      <c r="F104" s="29">
        <f t="shared" si="1"/>
        <v>3163427</v>
      </c>
    </row>
    <row r="105" spans="1:9">
      <c r="A105" s="13"/>
      <c r="B105" s="17"/>
      <c r="C105" s="17"/>
      <c r="D105" s="18">
        <v>0</v>
      </c>
      <c r="E105" s="19">
        <v>0</v>
      </c>
      <c r="F105" s="29">
        <f t="shared" si="1"/>
        <v>0</v>
      </c>
    </row>
    <row r="106" spans="1:9">
      <c r="A106" s="16">
        <v>47</v>
      </c>
      <c r="B106" s="17" t="s">
        <v>96</v>
      </c>
      <c r="C106" s="17" t="s">
        <v>97</v>
      </c>
      <c r="D106" s="18">
        <f>VLOOKUP(B106,'[1]BS 2018'!$B$23:$L$236,11,0)</f>
        <v>936700</v>
      </c>
      <c r="E106" s="19">
        <v>1401235</v>
      </c>
      <c r="F106" s="29">
        <f t="shared" si="1"/>
        <v>2337935</v>
      </c>
    </row>
    <row r="107" spans="1:9">
      <c r="A107" s="13"/>
      <c r="B107" s="17"/>
      <c r="C107" s="17"/>
      <c r="D107" s="18">
        <v>0</v>
      </c>
      <c r="E107" s="19">
        <v>0</v>
      </c>
      <c r="F107" s="29">
        <f t="shared" si="1"/>
        <v>0</v>
      </c>
      <c r="H107" s="30"/>
      <c r="I107" s="2"/>
    </row>
    <row r="108" spans="1:9">
      <c r="A108" s="16">
        <v>48</v>
      </c>
      <c r="B108" s="17" t="s">
        <v>98</v>
      </c>
      <c r="C108" s="17" t="s">
        <v>99</v>
      </c>
      <c r="D108" s="18">
        <f>VLOOKUP(B108,'[1]BS 2018'!$B$23:$L$236,11,0)</f>
        <v>0</v>
      </c>
      <c r="E108" s="19">
        <v>2821356</v>
      </c>
      <c r="F108" s="29">
        <f t="shared" si="1"/>
        <v>2821356</v>
      </c>
    </row>
    <row r="109" spans="1:9">
      <c r="A109" s="13"/>
      <c r="B109" s="17"/>
      <c r="C109" s="17"/>
      <c r="D109" s="18">
        <v>0</v>
      </c>
      <c r="E109" s="19">
        <v>0</v>
      </c>
      <c r="F109" s="29">
        <f t="shared" si="1"/>
        <v>0</v>
      </c>
    </row>
    <row r="110" spans="1:9">
      <c r="A110" s="16">
        <v>49</v>
      </c>
      <c r="B110" s="17" t="s">
        <v>100</v>
      </c>
      <c r="C110" s="17" t="s">
        <v>101</v>
      </c>
      <c r="D110" s="18">
        <f>VLOOKUP(B110,'[1]BS 2018'!$B$23:$L$236,11,0)</f>
        <v>278500</v>
      </c>
      <c r="E110" s="19">
        <v>1170803</v>
      </c>
      <c r="F110" s="29">
        <f t="shared" si="1"/>
        <v>1449303</v>
      </c>
    </row>
    <row r="111" spans="1:9">
      <c r="A111" s="16"/>
      <c r="B111" s="17"/>
      <c r="C111" s="17"/>
      <c r="D111" s="18">
        <v>0</v>
      </c>
      <c r="E111" s="19">
        <v>0</v>
      </c>
      <c r="F111" s="29">
        <f t="shared" si="1"/>
        <v>0</v>
      </c>
    </row>
    <row r="112" spans="1:9">
      <c r="A112" s="32" t="s">
        <v>214</v>
      </c>
      <c r="B112" s="17"/>
      <c r="C112" s="17"/>
      <c r="D112" s="18">
        <v>0</v>
      </c>
      <c r="E112" s="19">
        <v>0</v>
      </c>
      <c r="F112" s="29">
        <f t="shared" si="1"/>
        <v>0</v>
      </c>
    </row>
    <row r="113" spans="1:9">
      <c r="A113" s="13"/>
      <c r="B113" s="17"/>
      <c r="C113" s="17"/>
      <c r="D113" s="18">
        <v>0</v>
      </c>
      <c r="E113" s="19">
        <v>0</v>
      </c>
      <c r="F113" s="29">
        <f t="shared" si="1"/>
        <v>0</v>
      </c>
    </row>
    <row r="114" spans="1:9">
      <c r="A114" s="16">
        <v>50</v>
      </c>
      <c r="B114" s="17" t="s">
        <v>210</v>
      </c>
      <c r="C114" s="17" t="s">
        <v>209</v>
      </c>
      <c r="D114" s="18"/>
      <c r="E114" s="19">
        <v>2480486</v>
      </c>
      <c r="F114" s="29">
        <f t="shared" si="1"/>
        <v>2480486</v>
      </c>
    </row>
    <row r="115" spans="1:9">
      <c r="A115" s="13"/>
      <c r="B115" s="17"/>
      <c r="C115" s="17"/>
      <c r="D115" s="18">
        <v>0</v>
      </c>
      <c r="E115" s="19">
        <v>0</v>
      </c>
      <c r="F115" s="29">
        <f t="shared" si="1"/>
        <v>0</v>
      </c>
    </row>
    <row r="116" spans="1:9">
      <c r="A116" s="16">
        <v>51</v>
      </c>
      <c r="B116" s="17" t="s">
        <v>102</v>
      </c>
      <c r="C116" s="17" t="s">
        <v>212</v>
      </c>
      <c r="D116" s="18">
        <f>VLOOKUP(B116,'[1]BS 2018'!$B$23:$L$236,11,0)</f>
        <v>0</v>
      </c>
      <c r="E116" s="19">
        <v>1655529</v>
      </c>
      <c r="F116" s="29">
        <f t="shared" si="1"/>
        <v>1655529</v>
      </c>
    </row>
    <row r="117" spans="1:9">
      <c r="A117" s="13"/>
      <c r="B117" s="17"/>
      <c r="C117" s="17"/>
      <c r="D117" s="18">
        <v>0</v>
      </c>
      <c r="E117" s="19">
        <v>0</v>
      </c>
      <c r="F117" s="29">
        <f t="shared" si="1"/>
        <v>0</v>
      </c>
      <c r="H117" s="30"/>
      <c r="I117" s="2"/>
    </row>
    <row r="118" spans="1:9">
      <c r="A118" s="16">
        <v>52</v>
      </c>
      <c r="B118" s="17" t="s">
        <v>103</v>
      </c>
      <c r="C118" s="17" t="s">
        <v>104</v>
      </c>
      <c r="D118" s="18">
        <f>VLOOKUP(B118,'[1]BS 2018'!$B$23:$L$236,11,0)</f>
        <v>0</v>
      </c>
      <c r="E118" s="19">
        <v>516005</v>
      </c>
      <c r="F118" s="29">
        <f t="shared" si="1"/>
        <v>516005</v>
      </c>
    </row>
    <row r="119" spans="1:9">
      <c r="A119" s="13"/>
      <c r="B119" s="17"/>
      <c r="C119" s="17"/>
      <c r="D119" s="18">
        <v>0</v>
      </c>
      <c r="E119" s="19">
        <v>0</v>
      </c>
      <c r="F119" s="29">
        <f t="shared" si="1"/>
        <v>0</v>
      </c>
    </row>
    <row r="120" spans="1:9">
      <c r="A120" s="16">
        <v>53</v>
      </c>
      <c r="B120" s="17" t="s">
        <v>105</v>
      </c>
      <c r="C120" s="17" t="s">
        <v>106</v>
      </c>
      <c r="D120" s="18">
        <f>VLOOKUP(B120,'[1]BS 2018'!$B$23:$L$236,11,0)</f>
        <v>356657</v>
      </c>
      <c r="E120" s="19">
        <v>662716</v>
      </c>
      <c r="F120" s="29">
        <f t="shared" si="1"/>
        <v>1019373</v>
      </c>
    </row>
    <row r="121" spans="1:9">
      <c r="A121" s="13"/>
      <c r="B121" s="17"/>
      <c r="C121" s="17"/>
      <c r="D121" s="18">
        <v>0</v>
      </c>
      <c r="E121" s="19">
        <v>0</v>
      </c>
      <c r="F121" s="29">
        <f t="shared" si="1"/>
        <v>0</v>
      </c>
    </row>
    <row r="122" spans="1:9">
      <c r="A122" s="16">
        <v>54</v>
      </c>
      <c r="B122" s="17" t="s">
        <v>107</v>
      </c>
      <c r="C122" s="17" t="s">
        <v>108</v>
      </c>
      <c r="D122" s="18">
        <f>VLOOKUP(B122,'[1]BS 2018'!$B$23:$L$236,11,0)</f>
        <v>0</v>
      </c>
      <c r="E122" s="19">
        <v>225178</v>
      </c>
      <c r="F122" s="29">
        <f t="shared" si="1"/>
        <v>225178</v>
      </c>
    </row>
    <row r="123" spans="1:9">
      <c r="A123" s="13"/>
      <c r="B123" s="17"/>
      <c r="C123" s="17"/>
      <c r="D123" s="18">
        <v>0</v>
      </c>
      <c r="E123" s="19">
        <v>0</v>
      </c>
      <c r="F123" s="29">
        <f t="shared" si="1"/>
        <v>0</v>
      </c>
    </row>
    <row r="124" spans="1:9">
      <c r="A124" s="16">
        <v>55</v>
      </c>
      <c r="B124" s="17" t="s">
        <v>109</v>
      </c>
      <c r="C124" s="17" t="s">
        <v>110</v>
      </c>
      <c r="D124" s="18">
        <f>VLOOKUP(B124,'[1]BS 2018'!$B$23:$L$236,11,0)</f>
        <v>129600</v>
      </c>
      <c r="E124" s="19">
        <v>659001</v>
      </c>
      <c r="F124" s="29">
        <f t="shared" si="1"/>
        <v>788601</v>
      </c>
    </row>
    <row r="125" spans="1:9">
      <c r="A125" s="13"/>
      <c r="B125" s="17"/>
      <c r="C125" s="17"/>
      <c r="D125" s="18">
        <v>0</v>
      </c>
      <c r="E125" s="19">
        <v>0</v>
      </c>
      <c r="F125" s="29">
        <f t="shared" si="1"/>
        <v>0</v>
      </c>
    </row>
    <row r="126" spans="1:9">
      <c r="A126" s="16">
        <v>56</v>
      </c>
      <c r="B126" s="17" t="s">
        <v>111</v>
      </c>
      <c r="C126" s="17" t="s">
        <v>112</v>
      </c>
      <c r="D126" s="18">
        <f>VLOOKUP(B126,'[1]BS 2018'!$B$23:$L$236,11,0)</f>
        <v>0</v>
      </c>
      <c r="E126" s="19">
        <v>523690</v>
      </c>
      <c r="F126" s="29">
        <f t="shared" ref="F126:F185" si="2">D126+E126</f>
        <v>523690</v>
      </c>
    </row>
    <row r="127" spans="1:9">
      <c r="A127" s="13"/>
      <c r="B127" s="17"/>
      <c r="C127" s="17"/>
      <c r="D127" s="18">
        <v>0</v>
      </c>
      <c r="E127" s="19">
        <v>0</v>
      </c>
      <c r="F127" s="29">
        <f t="shared" si="2"/>
        <v>0</v>
      </c>
    </row>
    <row r="128" spans="1:9">
      <c r="A128" s="16">
        <v>57</v>
      </c>
      <c r="B128" s="17" t="s">
        <v>113</v>
      </c>
      <c r="C128" s="17" t="s">
        <v>114</v>
      </c>
      <c r="D128" s="18">
        <f>VLOOKUP(B128,'[1]BS 2018'!$B$23:$L$236,11,0)</f>
        <v>0</v>
      </c>
      <c r="E128" s="19">
        <v>653307</v>
      </c>
      <c r="F128" s="29">
        <f t="shared" si="2"/>
        <v>653307</v>
      </c>
    </row>
    <row r="129" spans="1:6">
      <c r="A129" s="13"/>
      <c r="B129" s="17"/>
      <c r="C129" s="17"/>
      <c r="D129" s="18">
        <v>0</v>
      </c>
      <c r="E129" s="19">
        <v>0</v>
      </c>
      <c r="F129" s="29">
        <f t="shared" si="2"/>
        <v>0</v>
      </c>
    </row>
    <row r="130" spans="1:6">
      <c r="A130" s="16">
        <v>58</v>
      </c>
      <c r="B130" s="17" t="s">
        <v>115</v>
      </c>
      <c r="C130" s="17" t="s">
        <v>213</v>
      </c>
      <c r="D130" s="18">
        <f>VLOOKUP(B130,'[1]BS 2018'!$B$23:$L$236,11,0)</f>
        <v>0</v>
      </c>
      <c r="E130" s="19">
        <v>615815</v>
      </c>
      <c r="F130" s="29">
        <f t="shared" si="2"/>
        <v>615815</v>
      </c>
    </row>
    <row r="131" spans="1:6">
      <c r="A131" s="13"/>
      <c r="B131" s="17"/>
      <c r="C131" s="17"/>
      <c r="D131" s="18">
        <v>0</v>
      </c>
      <c r="E131" s="19">
        <v>0</v>
      </c>
      <c r="F131" s="29">
        <f t="shared" si="2"/>
        <v>0</v>
      </c>
    </row>
    <row r="132" spans="1:6">
      <c r="A132" s="16">
        <v>59</v>
      </c>
      <c r="B132" s="17" t="s">
        <v>116</v>
      </c>
      <c r="C132" s="17" t="s">
        <v>117</v>
      </c>
      <c r="D132" s="18">
        <f>VLOOKUP(B132,'[1]BS 2018'!$B$23:$L$236,11,0)</f>
        <v>0</v>
      </c>
      <c r="E132" s="19">
        <v>634230</v>
      </c>
      <c r="F132" s="29">
        <f t="shared" si="2"/>
        <v>634230</v>
      </c>
    </row>
    <row r="133" spans="1:6">
      <c r="A133" s="13"/>
      <c r="B133" s="17"/>
      <c r="C133" s="17"/>
      <c r="D133" s="18">
        <v>0</v>
      </c>
      <c r="E133" s="19">
        <v>0</v>
      </c>
      <c r="F133" s="29">
        <f t="shared" si="2"/>
        <v>0</v>
      </c>
    </row>
    <row r="134" spans="1:6">
      <c r="A134" s="16">
        <v>60</v>
      </c>
      <c r="B134" s="17" t="s">
        <v>118</v>
      </c>
      <c r="C134" s="17" t="s">
        <v>119</v>
      </c>
      <c r="D134" s="18">
        <f>VLOOKUP(B134,'[1]BS 2018'!$B$23:$L$236,11,0)</f>
        <v>44678</v>
      </c>
      <c r="E134" s="19">
        <v>372576</v>
      </c>
      <c r="F134" s="29">
        <f t="shared" si="2"/>
        <v>417254</v>
      </c>
    </row>
    <row r="135" spans="1:6">
      <c r="A135" s="13"/>
      <c r="B135" s="17"/>
      <c r="C135" s="17"/>
      <c r="D135" s="18">
        <v>0</v>
      </c>
      <c r="E135" s="19">
        <v>0</v>
      </c>
      <c r="F135" s="29">
        <f t="shared" si="2"/>
        <v>0</v>
      </c>
    </row>
    <row r="136" spans="1:6">
      <c r="A136" s="16">
        <v>61</v>
      </c>
      <c r="B136" s="17" t="s">
        <v>120</v>
      </c>
      <c r="C136" s="17" t="s">
        <v>121</v>
      </c>
      <c r="D136" s="18">
        <f>VLOOKUP(B136,'[1]BS 2018'!$B$23:$L$236,11,0)</f>
        <v>806000</v>
      </c>
      <c r="E136" s="19">
        <v>597621</v>
      </c>
      <c r="F136" s="29">
        <f t="shared" si="2"/>
        <v>1403621</v>
      </c>
    </row>
    <row r="137" spans="1:6">
      <c r="A137" s="13"/>
      <c r="B137" s="17"/>
      <c r="C137" s="17"/>
      <c r="D137" s="18">
        <v>0</v>
      </c>
      <c r="E137" s="19">
        <v>0</v>
      </c>
      <c r="F137" s="29">
        <f t="shared" si="2"/>
        <v>0</v>
      </c>
    </row>
    <row r="138" spans="1:6">
      <c r="A138" s="16">
        <v>62</v>
      </c>
      <c r="B138" s="17" t="s">
        <v>122</v>
      </c>
      <c r="C138" s="17" t="s">
        <v>211</v>
      </c>
      <c r="D138" s="18"/>
      <c r="E138" s="19">
        <v>1316115</v>
      </c>
      <c r="F138" s="29">
        <f t="shared" si="2"/>
        <v>1316115</v>
      </c>
    </row>
    <row r="139" spans="1:6">
      <c r="A139" s="13"/>
      <c r="B139" s="17"/>
      <c r="C139" s="17"/>
      <c r="D139" s="18">
        <v>0</v>
      </c>
      <c r="E139" s="19">
        <v>0</v>
      </c>
      <c r="F139" s="29">
        <f t="shared" si="2"/>
        <v>0</v>
      </c>
    </row>
    <row r="140" spans="1:6">
      <c r="A140" s="16">
        <v>63</v>
      </c>
      <c r="B140" s="17" t="s">
        <v>123</v>
      </c>
      <c r="C140" s="17" t="s">
        <v>124</v>
      </c>
      <c r="D140" s="18">
        <f>VLOOKUP(B140,'[1]BS 2018'!$B$23:$L$236,11,0)</f>
        <v>455414</v>
      </c>
      <c r="E140" s="19">
        <v>1817159</v>
      </c>
      <c r="F140" s="29">
        <f t="shared" si="2"/>
        <v>2272573</v>
      </c>
    </row>
    <row r="141" spans="1:6">
      <c r="A141" s="13"/>
      <c r="B141" s="17"/>
      <c r="C141" s="17"/>
      <c r="D141" s="18">
        <v>0</v>
      </c>
      <c r="E141" s="19">
        <v>0</v>
      </c>
      <c r="F141" s="29">
        <f t="shared" si="2"/>
        <v>0</v>
      </c>
    </row>
    <row r="142" spans="1:6">
      <c r="A142" s="13">
        <v>64</v>
      </c>
      <c r="B142" s="17" t="s">
        <v>125</v>
      </c>
      <c r="C142" s="17" t="s">
        <v>126</v>
      </c>
      <c r="D142" s="18">
        <f>VLOOKUP(B142,'[1]BS 2018'!$B$23:$L$236,11,0)</f>
        <v>0</v>
      </c>
      <c r="E142" s="19">
        <v>1231519</v>
      </c>
      <c r="F142" s="29">
        <f t="shared" si="2"/>
        <v>1231519</v>
      </c>
    </row>
    <row r="143" spans="1:6">
      <c r="A143" s="16"/>
      <c r="B143" s="17"/>
      <c r="C143" s="17"/>
      <c r="D143" s="18">
        <v>0</v>
      </c>
      <c r="E143" s="19">
        <v>0</v>
      </c>
      <c r="F143" s="29">
        <f t="shared" si="2"/>
        <v>0</v>
      </c>
    </row>
    <row r="144" spans="1:6" ht="15.75">
      <c r="A144" s="21" t="s">
        <v>127</v>
      </c>
      <c r="B144" s="17"/>
      <c r="C144" s="17"/>
      <c r="D144" s="18">
        <v>0</v>
      </c>
      <c r="E144" s="19">
        <v>0</v>
      </c>
      <c r="F144" s="29">
        <f t="shared" si="2"/>
        <v>0</v>
      </c>
    </row>
    <row r="145" spans="1:6">
      <c r="A145" s="13"/>
      <c r="B145" s="17"/>
      <c r="C145" s="17"/>
      <c r="D145" s="18">
        <v>0</v>
      </c>
      <c r="E145" s="19">
        <v>0</v>
      </c>
      <c r="F145" s="29">
        <f t="shared" si="2"/>
        <v>0</v>
      </c>
    </row>
    <row r="146" spans="1:6">
      <c r="A146" s="13">
        <v>65</v>
      </c>
      <c r="B146" s="17" t="s">
        <v>128</v>
      </c>
      <c r="C146" s="17" t="s">
        <v>129</v>
      </c>
      <c r="D146" s="18">
        <f>VLOOKUP(B146,'[1]BS 2018'!$B$23:$L$236,11,0)</f>
        <v>420260</v>
      </c>
      <c r="E146" s="19">
        <v>1307129</v>
      </c>
      <c r="F146" s="29">
        <f t="shared" si="2"/>
        <v>1727389</v>
      </c>
    </row>
    <row r="147" spans="1:6">
      <c r="A147" s="13"/>
      <c r="B147" s="17"/>
      <c r="C147" s="17"/>
      <c r="D147" s="18">
        <v>0</v>
      </c>
      <c r="E147" s="19">
        <v>0</v>
      </c>
      <c r="F147" s="29">
        <f t="shared" si="2"/>
        <v>0</v>
      </c>
    </row>
    <row r="148" spans="1:6">
      <c r="A148" s="16">
        <v>66</v>
      </c>
      <c r="B148" s="17" t="s">
        <v>130</v>
      </c>
      <c r="C148" s="17" t="s">
        <v>131</v>
      </c>
      <c r="D148" s="18">
        <f>VLOOKUP(B148,'[1]BS 2018'!$B$23:$L$236,11,0)</f>
        <v>0</v>
      </c>
      <c r="E148" s="19">
        <v>1401013</v>
      </c>
      <c r="F148" s="29">
        <f t="shared" si="2"/>
        <v>1401013</v>
      </c>
    </row>
    <row r="149" spans="1:6">
      <c r="A149" s="13"/>
      <c r="B149" s="17"/>
      <c r="C149" s="17"/>
      <c r="D149" s="18">
        <v>0</v>
      </c>
      <c r="E149" s="19">
        <v>0</v>
      </c>
      <c r="F149" s="29">
        <f t="shared" si="2"/>
        <v>0</v>
      </c>
    </row>
    <row r="150" spans="1:6">
      <c r="A150" s="16">
        <v>67</v>
      </c>
      <c r="B150" s="17" t="s">
        <v>132</v>
      </c>
      <c r="C150" s="17" t="s">
        <v>133</v>
      </c>
      <c r="D150" s="18">
        <f>VLOOKUP(B150,'[1]BS 2018'!$B$23:$L$236,11,0)</f>
        <v>897300</v>
      </c>
      <c r="E150" s="19">
        <v>1577741</v>
      </c>
      <c r="F150" s="29">
        <f t="shared" si="2"/>
        <v>2475041</v>
      </c>
    </row>
    <row r="151" spans="1:6">
      <c r="A151" s="13"/>
      <c r="B151" s="17"/>
      <c r="C151" s="17"/>
      <c r="D151" s="18">
        <v>0</v>
      </c>
      <c r="E151" s="19">
        <v>0</v>
      </c>
      <c r="F151" s="29">
        <f t="shared" si="2"/>
        <v>0</v>
      </c>
    </row>
    <row r="152" spans="1:6">
      <c r="A152" s="16">
        <v>68</v>
      </c>
      <c r="B152" s="17" t="s">
        <v>134</v>
      </c>
      <c r="C152" s="17" t="s">
        <v>135</v>
      </c>
      <c r="D152" s="18">
        <f>VLOOKUP(B152,'[1]BS 2018'!$B$23:$L$236,11,0)</f>
        <v>0</v>
      </c>
      <c r="E152" s="19">
        <v>1396484</v>
      </c>
      <c r="F152" s="29">
        <f t="shared" si="2"/>
        <v>1396484</v>
      </c>
    </row>
    <row r="153" spans="1:6">
      <c r="A153" s="13"/>
      <c r="B153" s="17"/>
      <c r="C153" s="17"/>
      <c r="D153" s="18">
        <v>0</v>
      </c>
      <c r="E153" s="19">
        <v>0</v>
      </c>
      <c r="F153" s="29">
        <f t="shared" si="2"/>
        <v>0</v>
      </c>
    </row>
    <row r="154" spans="1:6">
      <c r="A154" s="16">
        <v>69</v>
      </c>
      <c r="B154" s="17" t="s">
        <v>136</v>
      </c>
      <c r="C154" s="17" t="s">
        <v>137</v>
      </c>
      <c r="D154" s="18">
        <f>VLOOKUP(B154,'[1]BS 2018'!$B$23:$L$236,11,0)</f>
        <v>203000</v>
      </c>
      <c r="E154" s="19">
        <v>1787073</v>
      </c>
      <c r="F154" s="29">
        <f t="shared" si="2"/>
        <v>1990073</v>
      </c>
    </row>
    <row r="155" spans="1:6">
      <c r="A155" s="13"/>
      <c r="B155" s="17"/>
      <c r="C155" s="17"/>
      <c r="D155" s="18">
        <v>0</v>
      </c>
      <c r="E155" s="19">
        <v>0</v>
      </c>
      <c r="F155" s="29">
        <f t="shared" si="2"/>
        <v>0</v>
      </c>
    </row>
    <row r="156" spans="1:6">
      <c r="A156" s="16">
        <v>70</v>
      </c>
      <c r="B156" s="17" t="s">
        <v>138</v>
      </c>
      <c r="C156" s="17" t="s">
        <v>139</v>
      </c>
      <c r="D156" s="18">
        <f>VLOOKUP(B156,'[1]BS 2018'!$B$23:$L$236,11,0)</f>
        <v>0</v>
      </c>
      <c r="E156" s="19">
        <v>1557806</v>
      </c>
      <c r="F156" s="29">
        <f t="shared" si="2"/>
        <v>1557806</v>
      </c>
    </row>
    <row r="157" spans="1:6">
      <c r="A157" s="13"/>
      <c r="B157" s="17"/>
      <c r="C157" s="17"/>
      <c r="D157" s="18">
        <v>0</v>
      </c>
      <c r="E157" s="19">
        <v>0</v>
      </c>
      <c r="F157" s="29">
        <f t="shared" si="2"/>
        <v>0</v>
      </c>
    </row>
    <row r="158" spans="1:6">
      <c r="A158" s="16">
        <v>71</v>
      </c>
      <c r="B158" s="17" t="s">
        <v>140</v>
      </c>
      <c r="C158" s="17" t="s">
        <v>141</v>
      </c>
      <c r="D158" s="18">
        <f>VLOOKUP(B158,'[1]BS 2018'!$B$23:$L$236,11,0)</f>
        <v>99000</v>
      </c>
      <c r="E158" s="19">
        <v>1673176</v>
      </c>
      <c r="F158" s="29">
        <f t="shared" si="2"/>
        <v>1772176</v>
      </c>
    </row>
    <row r="159" spans="1:6">
      <c r="A159" s="13"/>
      <c r="B159" s="17"/>
      <c r="C159" s="17"/>
      <c r="D159" s="18">
        <v>0</v>
      </c>
      <c r="E159" s="19">
        <v>0</v>
      </c>
      <c r="F159" s="29">
        <f t="shared" si="2"/>
        <v>0</v>
      </c>
    </row>
    <row r="160" spans="1:6">
      <c r="A160" s="16">
        <v>72</v>
      </c>
      <c r="B160" s="17" t="s">
        <v>142</v>
      </c>
      <c r="C160" s="17" t="s">
        <v>143</v>
      </c>
      <c r="D160" s="18">
        <f>VLOOKUP(B160,'[1]BS 2018'!$B$23:$L$236,11,0)</f>
        <v>267800</v>
      </c>
      <c r="E160" s="19">
        <v>1423034</v>
      </c>
      <c r="F160" s="29">
        <f t="shared" si="2"/>
        <v>1690834</v>
      </c>
    </row>
    <row r="161" spans="1:6">
      <c r="A161" s="13"/>
      <c r="B161" s="17"/>
      <c r="C161" s="17"/>
      <c r="D161" s="18">
        <v>0</v>
      </c>
      <c r="E161" s="19">
        <v>0</v>
      </c>
      <c r="F161" s="29">
        <f t="shared" si="2"/>
        <v>0</v>
      </c>
    </row>
    <row r="162" spans="1:6">
      <c r="A162" s="16">
        <v>73</v>
      </c>
      <c r="B162" s="17" t="s">
        <v>144</v>
      </c>
      <c r="C162" s="17" t="s">
        <v>145</v>
      </c>
      <c r="D162" s="18">
        <f>VLOOKUP(B162,'[1]BS 2018'!$B$23:$L$236,11,0)</f>
        <v>1492700</v>
      </c>
      <c r="E162" s="19">
        <v>1631301</v>
      </c>
      <c r="F162" s="29">
        <f t="shared" si="2"/>
        <v>3124001</v>
      </c>
    </row>
    <row r="163" spans="1:6">
      <c r="A163" s="13"/>
      <c r="B163" s="17"/>
      <c r="C163" s="17"/>
      <c r="D163" s="18">
        <v>0</v>
      </c>
      <c r="E163" s="19">
        <v>0</v>
      </c>
      <c r="F163" s="29">
        <f t="shared" si="2"/>
        <v>0</v>
      </c>
    </row>
    <row r="164" spans="1:6">
      <c r="A164" s="16">
        <v>74</v>
      </c>
      <c r="B164" s="17" t="s">
        <v>146</v>
      </c>
      <c r="C164" s="17" t="s">
        <v>147</v>
      </c>
      <c r="D164" s="18">
        <f>VLOOKUP(B164,'[1]BS 2018'!$B$23:$L$236,11,0)</f>
        <v>80200</v>
      </c>
      <c r="E164" s="19">
        <v>1455186</v>
      </c>
      <c r="F164" s="29">
        <f t="shared" si="2"/>
        <v>1535386</v>
      </c>
    </row>
    <row r="165" spans="1:6">
      <c r="A165" s="13"/>
      <c r="B165" s="17"/>
      <c r="C165" s="17"/>
      <c r="D165" s="18">
        <v>0</v>
      </c>
      <c r="E165" s="19">
        <v>0</v>
      </c>
      <c r="F165" s="29">
        <f t="shared" si="2"/>
        <v>0</v>
      </c>
    </row>
    <row r="166" spans="1:6">
      <c r="A166" s="16">
        <v>75</v>
      </c>
      <c r="B166" s="17" t="s">
        <v>148</v>
      </c>
      <c r="C166" s="17" t="s">
        <v>149</v>
      </c>
      <c r="D166" s="18">
        <f>VLOOKUP(B166,'[1]BS 2018'!$B$23:$L$236,11,0)</f>
        <v>1278600</v>
      </c>
      <c r="E166" s="19">
        <v>1514806</v>
      </c>
      <c r="F166" s="29">
        <f t="shared" si="2"/>
        <v>2793406</v>
      </c>
    </row>
    <row r="167" spans="1:6">
      <c r="A167" s="13"/>
      <c r="B167" s="17"/>
      <c r="C167" s="17"/>
      <c r="D167" s="18">
        <v>0</v>
      </c>
      <c r="E167" s="19">
        <v>0</v>
      </c>
      <c r="F167" s="29">
        <f t="shared" si="2"/>
        <v>0</v>
      </c>
    </row>
    <row r="168" spans="1:6" ht="15.75">
      <c r="A168" s="20" t="s">
        <v>150</v>
      </c>
      <c r="B168" s="20"/>
      <c r="C168" s="17"/>
      <c r="D168" s="18">
        <v>0</v>
      </c>
      <c r="E168" s="19">
        <v>0</v>
      </c>
      <c r="F168" s="29">
        <f t="shared" si="2"/>
        <v>0</v>
      </c>
    </row>
    <row r="169" spans="1:6">
      <c r="A169" s="16"/>
      <c r="B169" s="17"/>
      <c r="C169" s="17"/>
      <c r="D169" s="18">
        <v>0</v>
      </c>
      <c r="E169" s="19">
        <v>0</v>
      </c>
      <c r="F169" s="29">
        <f t="shared" si="2"/>
        <v>0</v>
      </c>
    </row>
    <row r="170" spans="1:6">
      <c r="A170" s="13">
        <v>76</v>
      </c>
      <c r="B170" s="17" t="s">
        <v>151</v>
      </c>
      <c r="C170" s="17" t="s">
        <v>152</v>
      </c>
      <c r="D170" s="18">
        <f>VLOOKUP(B170,'[1]BS 2018'!$B$23:$L$236,11,0)</f>
        <v>759288009</v>
      </c>
      <c r="E170" s="19">
        <v>537107312</v>
      </c>
      <c r="F170" s="29">
        <f t="shared" si="2"/>
        <v>1296395321</v>
      </c>
    </row>
    <row r="171" spans="1:6">
      <c r="A171" s="16"/>
      <c r="B171" s="17"/>
      <c r="C171" s="17"/>
      <c r="D171" s="18">
        <v>0</v>
      </c>
      <c r="E171" s="19">
        <v>0</v>
      </c>
      <c r="F171" s="29">
        <f t="shared" si="2"/>
        <v>0</v>
      </c>
    </row>
    <row r="172" spans="1:6">
      <c r="A172" s="13">
        <v>77</v>
      </c>
      <c r="B172" s="17" t="s">
        <v>153</v>
      </c>
      <c r="C172" s="17" t="s">
        <v>154</v>
      </c>
      <c r="D172" s="18">
        <f>VLOOKUP(B172,'[1]BS 2018'!$B$23:$L$236,11,0)</f>
        <v>0</v>
      </c>
      <c r="E172" s="19">
        <v>5034087</v>
      </c>
      <c r="F172" s="29">
        <f t="shared" si="2"/>
        <v>5034087</v>
      </c>
    </row>
    <row r="173" spans="1:6">
      <c r="A173" s="16"/>
      <c r="B173" s="17"/>
      <c r="C173" s="17"/>
      <c r="D173" s="18">
        <v>0</v>
      </c>
      <c r="E173" s="19">
        <v>0</v>
      </c>
      <c r="F173" s="29">
        <f t="shared" si="2"/>
        <v>0</v>
      </c>
    </row>
    <row r="174" spans="1:6">
      <c r="A174" s="13">
        <v>78</v>
      </c>
      <c r="B174" s="17" t="s">
        <v>155</v>
      </c>
      <c r="C174" s="17" t="s">
        <v>156</v>
      </c>
      <c r="D174" s="18">
        <f>VLOOKUP(B174,'[1]BS 2018'!$B$23:$L$236,11,0)</f>
        <v>2794000</v>
      </c>
      <c r="E174" s="19">
        <v>5678204</v>
      </c>
      <c r="F174" s="29">
        <f t="shared" si="2"/>
        <v>8472204</v>
      </c>
    </row>
    <row r="175" spans="1:6">
      <c r="A175" s="16"/>
      <c r="B175" s="17"/>
      <c r="C175" s="17"/>
      <c r="D175" s="18">
        <v>0</v>
      </c>
      <c r="E175" s="19">
        <v>0</v>
      </c>
      <c r="F175" s="29">
        <f t="shared" si="2"/>
        <v>0</v>
      </c>
    </row>
    <row r="176" spans="1:6" ht="15.75">
      <c r="A176" s="20" t="s">
        <v>157</v>
      </c>
      <c r="B176" s="20"/>
      <c r="C176" s="17"/>
      <c r="D176" s="18">
        <v>0</v>
      </c>
      <c r="E176" s="19">
        <v>0</v>
      </c>
      <c r="F176" s="29">
        <f t="shared" si="2"/>
        <v>0</v>
      </c>
    </row>
    <row r="177" spans="1:6">
      <c r="A177" s="13"/>
      <c r="B177" s="17"/>
      <c r="C177" s="17"/>
      <c r="D177" s="18">
        <v>0</v>
      </c>
      <c r="E177" s="19">
        <v>0</v>
      </c>
      <c r="F177" s="29">
        <f t="shared" si="2"/>
        <v>0</v>
      </c>
    </row>
    <row r="178" spans="1:6">
      <c r="A178" s="13">
        <v>79</v>
      </c>
      <c r="B178" s="17" t="s">
        <v>159</v>
      </c>
      <c r="C178" s="22" t="s">
        <v>160</v>
      </c>
      <c r="D178" s="18">
        <f>VLOOKUP(B178,'[1]BS 2018'!$B$23:$L$236,11,0)</f>
        <v>0</v>
      </c>
      <c r="E178" s="19">
        <v>1486812</v>
      </c>
      <c r="F178" s="29">
        <f t="shared" si="2"/>
        <v>1486812</v>
      </c>
    </row>
    <row r="179" spans="1:6">
      <c r="A179" s="16"/>
      <c r="B179" s="17"/>
      <c r="C179" s="14"/>
      <c r="D179" s="18">
        <v>0</v>
      </c>
      <c r="E179" s="19">
        <v>0</v>
      </c>
      <c r="F179" s="29">
        <f t="shared" si="2"/>
        <v>0</v>
      </c>
    </row>
    <row r="180" spans="1:6">
      <c r="A180" s="13">
        <v>80</v>
      </c>
      <c r="B180" s="17" t="s">
        <v>161</v>
      </c>
      <c r="C180" s="22" t="s">
        <v>162</v>
      </c>
      <c r="D180" s="18">
        <f>VLOOKUP(B180,'[1]BS 2018'!$B$23:$L$236,11,0)</f>
        <v>0</v>
      </c>
      <c r="E180" s="19">
        <v>6530093</v>
      </c>
      <c r="F180" s="29">
        <f t="shared" si="2"/>
        <v>6530093</v>
      </c>
    </row>
    <row r="181" spans="1:6">
      <c r="A181" s="16"/>
      <c r="B181" s="17"/>
      <c r="C181" s="14"/>
      <c r="D181" s="18">
        <v>0</v>
      </c>
      <c r="E181" s="19">
        <v>0</v>
      </c>
      <c r="F181" s="29">
        <f t="shared" si="2"/>
        <v>0</v>
      </c>
    </row>
    <row r="182" spans="1:6">
      <c r="A182" s="13">
        <v>81</v>
      </c>
      <c r="B182" s="17" t="s">
        <v>163</v>
      </c>
      <c r="C182" s="22" t="s">
        <v>164</v>
      </c>
      <c r="D182" s="18">
        <f>VLOOKUP(B182,'[1]BS 2018'!$B$23:$L$236,11,0)</f>
        <v>964040</v>
      </c>
      <c r="E182" s="19">
        <v>797569</v>
      </c>
      <c r="F182" s="29">
        <f t="shared" si="2"/>
        <v>1761609</v>
      </c>
    </row>
    <row r="183" spans="1:6">
      <c r="A183" s="16"/>
      <c r="B183" s="17"/>
      <c r="C183" s="14"/>
      <c r="D183" s="18">
        <v>0</v>
      </c>
      <c r="E183" s="19">
        <v>0</v>
      </c>
      <c r="F183" s="29">
        <f t="shared" si="2"/>
        <v>0</v>
      </c>
    </row>
    <row r="184" spans="1:6">
      <c r="A184" s="13">
        <v>82</v>
      </c>
      <c r="B184" s="17" t="s">
        <v>165</v>
      </c>
      <c r="C184" s="22" t="s">
        <v>166</v>
      </c>
      <c r="D184" s="18">
        <v>0</v>
      </c>
      <c r="E184" s="19">
        <v>577409</v>
      </c>
      <c r="F184" s="29">
        <f t="shared" si="2"/>
        <v>577409</v>
      </c>
    </row>
    <row r="185" spans="1:6">
      <c r="A185" s="16"/>
      <c r="B185" s="17"/>
      <c r="C185" s="14"/>
      <c r="D185" s="18">
        <v>0</v>
      </c>
      <c r="E185" s="19">
        <v>0</v>
      </c>
      <c r="F185" s="29">
        <f t="shared" si="2"/>
        <v>0</v>
      </c>
    </row>
    <row r="186" spans="1:6">
      <c r="A186" s="13">
        <v>83</v>
      </c>
      <c r="B186" s="17" t="s">
        <v>167</v>
      </c>
      <c r="C186" s="22" t="s">
        <v>168</v>
      </c>
      <c r="D186" s="18">
        <f>VLOOKUP(B186,'[1]BS 2018'!$B$23:$L$236,11,0)</f>
        <v>8120500</v>
      </c>
      <c r="E186" s="19">
        <v>6993781</v>
      </c>
      <c r="F186" s="29">
        <f t="shared" ref="F186:F216" si="3">D186+E186</f>
        <v>15114281</v>
      </c>
    </row>
    <row r="187" spans="1:6" s="5" customFormat="1">
      <c r="A187" s="23"/>
      <c r="B187" s="17"/>
      <c r="C187" s="14"/>
      <c r="D187" s="18">
        <v>0</v>
      </c>
      <c r="E187" s="19">
        <v>0</v>
      </c>
      <c r="F187" s="29">
        <f t="shared" si="3"/>
        <v>0</v>
      </c>
    </row>
    <row r="188" spans="1:6">
      <c r="A188" s="13">
        <v>84</v>
      </c>
      <c r="B188" s="17" t="s">
        <v>158</v>
      </c>
      <c r="C188" s="22" t="s">
        <v>195</v>
      </c>
      <c r="D188" s="18">
        <f>VLOOKUP(B188,'[1]BS 2018'!$B$23:$L$236,11,0)</f>
        <v>1558604</v>
      </c>
      <c r="E188" s="19">
        <v>1180893</v>
      </c>
      <c r="F188" s="29">
        <f t="shared" si="3"/>
        <v>2739497</v>
      </c>
    </row>
    <row r="189" spans="1:6">
      <c r="A189" s="16"/>
      <c r="B189" s="17"/>
      <c r="C189" s="14"/>
      <c r="D189" s="18">
        <v>0</v>
      </c>
      <c r="E189" s="19">
        <v>0</v>
      </c>
      <c r="F189" s="29">
        <f t="shared" si="3"/>
        <v>0</v>
      </c>
    </row>
    <row r="190" spans="1:6">
      <c r="A190" s="13">
        <v>85</v>
      </c>
      <c r="B190" s="17" t="s">
        <v>186</v>
      </c>
      <c r="C190" s="22" t="s">
        <v>196</v>
      </c>
      <c r="D190" s="18">
        <v>0</v>
      </c>
      <c r="E190" s="19">
        <v>1175832</v>
      </c>
      <c r="F190" s="29">
        <f t="shared" si="3"/>
        <v>1175832</v>
      </c>
    </row>
    <row r="191" spans="1:6">
      <c r="A191" s="13"/>
      <c r="B191" s="17"/>
      <c r="C191" s="14"/>
      <c r="D191" s="18">
        <v>0</v>
      </c>
      <c r="E191" s="19">
        <v>0</v>
      </c>
      <c r="F191" s="29">
        <f t="shared" si="3"/>
        <v>0</v>
      </c>
    </row>
    <row r="192" spans="1:6">
      <c r="A192" s="16">
        <v>86</v>
      </c>
      <c r="B192" s="17" t="s">
        <v>174</v>
      </c>
      <c r="C192" s="22" t="s">
        <v>197</v>
      </c>
      <c r="D192" s="18">
        <f>VLOOKUP(B192,'[1]BS 2018'!$B$23:$L$236,11,0)</f>
        <v>1031700</v>
      </c>
      <c r="E192" s="19">
        <v>1301970</v>
      </c>
      <c r="F192" s="29">
        <f t="shared" si="3"/>
        <v>2333670</v>
      </c>
    </row>
    <row r="193" spans="1:6">
      <c r="A193" s="13"/>
      <c r="B193" s="17"/>
      <c r="C193" s="14"/>
      <c r="D193" s="18">
        <v>0</v>
      </c>
      <c r="E193" s="19">
        <v>0</v>
      </c>
      <c r="F193" s="29">
        <f t="shared" si="3"/>
        <v>0</v>
      </c>
    </row>
    <row r="194" spans="1:6">
      <c r="A194" s="13">
        <v>87</v>
      </c>
      <c r="B194" s="17" t="s">
        <v>169</v>
      </c>
      <c r="C194" s="22" t="s">
        <v>170</v>
      </c>
      <c r="D194" s="18">
        <f>VLOOKUP(B194,'[1]BS 2018'!$B$23:$L$236,11,0)</f>
        <v>1291972</v>
      </c>
      <c r="E194" s="19">
        <v>4702191</v>
      </c>
      <c r="F194" s="29">
        <f t="shared" si="3"/>
        <v>5994163</v>
      </c>
    </row>
    <row r="195" spans="1:6">
      <c r="A195" s="13"/>
      <c r="B195" s="17"/>
      <c r="C195" s="14"/>
      <c r="D195" s="18">
        <v>0</v>
      </c>
      <c r="E195" s="19">
        <v>0</v>
      </c>
      <c r="F195" s="29">
        <f t="shared" si="3"/>
        <v>0</v>
      </c>
    </row>
    <row r="196" spans="1:6">
      <c r="A196" s="13">
        <v>88</v>
      </c>
      <c r="B196" s="17" t="s">
        <v>171</v>
      </c>
      <c r="C196" s="22" t="s">
        <v>172</v>
      </c>
      <c r="D196" s="18">
        <f>VLOOKUP(B196,'[1]BS 2018'!$B$23:$L$236,11,0)</f>
        <v>71100</v>
      </c>
      <c r="E196" s="19">
        <v>1446912</v>
      </c>
      <c r="F196" s="29">
        <f t="shared" si="3"/>
        <v>1518012</v>
      </c>
    </row>
    <row r="197" spans="1:6">
      <c r="A197" s="13"/>
      <c r="B197" s="17"/>
      <c r="C197" s="14"/>
      <c r="D197" s="18">
        <v>0</v>
      </c>
      <c r="E197" s="19">
        <v>0</v>
      </c>
      <c r="F197" s="29">
        <f t="shared" si="3"/>
        <v>0</v>
      </c>
    </row>
    <row r="198" spans="1:6">
      <c r="A198" s="13">
        <v>89</v>
      </c>
      <c r="B198" s="17" t="s">
        <v>173</v>
      </c>
      <c r="C198" s="22" t="s">
        <v>198</v>
      </c>
      <c r="D198" s="18">
        <f>VLOOKUP(B198,'[1]BS 2018'!$B$23:$L$236,11,0)</f>
        <v>139720</v>
      </c>
      <c r="E198" s="19">
        <v>3750837</v>
      </c>
      <c r="F198" s="29">
        <f>D198+E198</f>
        <v>3890557</v>
      </c>
    </row>
    <row r="199" spans="1:6">
      <c r="A199" s="13"/>
      <c r="B199" s="17"/>
      <c r="C199" s="14"/>
      <c r="D199" s="18">
        <v>0</v>
      </c>
      <c r="E199" s="19">
        <v>0</v>
      </c>
      <c r="F199" s="29">
        <f t="shared" si="3"/>
        <v>0</v>
      </c>
    </row>
    <row r="200" spans="1:6">
      <c r="A200" s="13">
        <v>90</v>
      </c>
      <c r="B200" s="17" t="s">
        <v>187</v>
      </c>
      <c r="C200" s="22" t="s">
        <v>199</v>
      </c>
      <c r="D200" s="18">
        <v>0</v>
      </c>
      <c r="E200" s="19">
        <v>623553</v>
      </c>
      <c r="F200" s="29">
        <f t="shared" si="3"/>
        <v>623553</v>
      </c>
    </row>
    <row r="201" spans="1:6">
      <c r="A201" s="13"/>
      <c r="B201" s="17"/>
      <c r="C201" s="14"/>
      <c r="D201" s="18">
        <v>0</v>
      </c>
      <c r="E201" s="19">
        <v>0</v>
      </c>
      <c r="F201" s="29">
        <f t="shared" si="3"/>
        <v>0</v>
      </c>
    </row>
    <row r="202" spans="1:6">
      <c r="A202" s="13">
        <v>91</v>
      </c>
      <c r="B202" s="17" t="s">
        <v>175</v>
      </c>
      <c r="C202" s="22" t="s">
        <v>176</v>
      </c>
      <c r="D202" s="18">
        <f>VLOOKUP(B202,'[1]BS 2018'!$B$23:$L$236,11,0)</f>
        <v>865502</v>
      </c>
      <c r="E202" s="19">
        <v>2670659</v>
      </c>
      <c r="F202" s="29">
        <f t="shared" si="3"/>
        <v>3536161</v>
      </c>
    </row>
    <row r="203" spans="1:6">
      <c r="A203" s="13"/>
      <c r="B203" s="17"/>
      <c r="C203" s="14"/>
      <c r="D203" s="18">
        <v>0</v>
      </c>
      <c r="E203" s="19">
        <v>0</v>
      </c>
      <c r="F203" s="29">
        <f t="shared" si="3"/>
        <v>0</v>
      </c>
    </row>
    <row r="204" spans="1:6">
      <c r="A204" s="13">
        <v>92</v>
      </c>
      <c r="B204" s="17" t="s">
        <v>188</v>
      </c>
      <c r="C204" s="22" t="s">
        <v>177</v>
      </c>
      <c r="D204" s="18">
        <f>VLOOKUP(B204,'[1]BS 2018'!$B$23:$L$236,11,0)</f>
        <v>334200</v>
      </c>
      <c r="E204" s="19">
        <v>1664871</v>
      </c>
      <c r="F204" s="29">
        <f t="shared" si="3"/>
        <v>1999071</v>
      </c>
    </row>
    <row r="205" spans="1:6">
      <c r="A205" s="13"/>
      <c r="B205" s="17"/>
      <c r="C205" s="14"/>
      <c r="D205" s="18">
        <v>0</v>
      </c>
      <c r="E205" s="19">
        <v>0</v>
      </c>
      <c r="F205" s="29">
        <f t="shared" si="3"/>
        <v>0</v>
      </c>
    </row>
    <row r="206" spans="1:6">
      <c r="A206" s="24">
        <v>93</v>
      </c>
      <c r="B206" s="17" t="s">
        <v>189</v>
      </c>
      <c r="C206" s="22" t="s">
        <v>200</v>
      </c>
      <c r="D206" s="18">
        <v>0</v>
      </c>
      <c r="E206" s="19">
        <v>436623</v>
      </c>
      <c r="F206" s="29">
        <f t="shared" si="3"/>
        <v>436623</v>
      </c>
    </row>
    <row r="207" spans="1:6">
      <c r="A207" s="24"/>
      <c r="B207" s="14"/>
      <c r="C207" s="14"/>
      <c r="D207" s="18">
        <v>0</v>
      </c>
      <c r="E207" s="19">
        <v>0</v>
      </c>
      <c r="F207" s="29">
        <f t="shared" si="3"/>
        <v>0</v>
      </c>
    </row>
    <row r="208" spans="1:6">
      <c r="A208" s="24">
        <v>94</v>
      </c>
      <c r="B208" s="17" t="s">
        <v>178</v>
      </c>
      <c r="C208" s="22" t="s">
        <v>179</v>
      </c>
      <c r="D208" s="18">
        <f>VLOOKUP(B208,'[1]BS 2018'!$B$23:$L$236,11,0)</f>
        <v>170000</v>
      </c>
      <c r="E208" s="19">
        <v>364215</v>
      </c>
      <c r="F208" s="29">
        <f t="shared" si="3"/>
        <v>534215</v>
      </c>
    </row>
    <row r="209" spans="1:6">
      <c r="A209" s="24"/>
      <c r="B209" s="14"/>
      <c r="C209" s="14"/>
      <c r="D209" s="18">
        <v>0</v>
      </c>
      <c r="E209" s="19">
        <v>0</v>
      </c>
      <c r="F209" s="29">
        <f t="shared" si="3"/>
        <v>0</v>
      </c>
    </row>
    <row r="210" spans="1:6">
      <c r="A210" s="24">
        <v>95</v>
      </c>
      <c r="B210" s="17" t="s">
        <v>190</v>
      </c>
      <c r="C210" s="22" t="s">
        <v>201</v>
      </c>
      <c r="D210" s="18">
        <v>0</v>
      </c>
      <c r="E210" s="19">
        <v>541463</v>
      </c>
      <c r="F210" s="29">
        <f t="shared" si="3"/>
        <v>541463</v>
      </c>
    </row>
    <row r="211" spans="1:6">
      <c r="A211" s="24"/>
      <c r="B211" s="14"/>
      <c r="C211" s="14"/>
      <c r="D211" s="18">
        <v>0</v>
      </c>
      <c r="E211" s="19">
        <v>0</v>
      </c>
      <c r="F211" s="29">
        <f t="shared" si="3"/>
        <v>0</v>
      </c>
    </row>
    <row r="212" spans="1:6">
      <c r="A212" s="24">
        <v>96</v>
      </c>
      <c r="B212" s="17" t="s">
        <v>191</v>
      </c>
      <c r="C212" s="22" t="s">
        <v>202</v>
      </c>
      <c r="D212" s="18">
        <f>VLOOKUP(B212,'[1]BS 2018'!$B$23:$L$236,11,0)</f>
        <v>0</v>
      </c>
      <c r="E212" s="19">
        <v>3790919</v>
      </c>
      <c r="F212" s="29">
        <f t="shared" si="3"/>
        <v>3790919</v>
      </c>
    </row>
    <row r="213" spans="1:6">
      <c r="A213" s="24"/>
      <c r="B213" s="14"/>
      <c r="C213" s="14"/>
      <c r="D213" s="18">
        <v>0</v>
      </c>
      <c r="E213" s="19">
        <v>0</v>
      </c>
      <c r="F213" s="29">
        <f t="shared" si="3"/>
        <v>0</v>
      </c>
    </row>
    <row r="214" spans="1:6">
      <c r="A214" s="24">
        <v>97</v>
      </c>
      <c r="B214" s="17" t="s">
        <v>180</v>
      </c>
      <c r="C214" s="22" t="s">
        <v>181</v>
      </c>
      <c r="D214" s="18">
        <f>VLOOKUP(B214,'[1]BS 2018'!$B$23:$L$236,11,0)</f>
        <v>104000</v>
      </c>
      <c r="E214" s="19">
        <v>888981</v>
      </c>
      <c r="F214" s="29">
        <f t="shared" si="3"/>
        <v>992981</v>
      </c>
    </row>
    <row r="215" spans="1:6">
      <c r="A215" s="24"/>
      <c r="B215" s="14"/>
      <c r="C215" s="14"/>
      <c r="D215" s="18">
        <v>0</v>
      </c>
      <c r="E215" s="19">
        <v>0</v>
      </c>
      <c r="F215" s="29">
        <f t="shared" si="3"/>
        <v>0</v>
      </c>
    </row>
    <row r="216" spans="1:6">
      <c r="A216" s="24">
        <v>98</v>
      </c>
      <c r="B216" s="17" t="s">
        <v>192</v>
      </c>
      <c r="C216" s="22" t="s">
        <v>203</v>
      </c>
      <c r="D216" s="18">
        <v>0</v>
      </c>
      <c r="E216" s="19">
        <v>1987460</v>
      </c>
      <c r="F216" s="29">
        <f t="shared" si="3"/>
        <v>1987460</v>
      </c>
    </row>
    <row r="217" spans="1:6">
      <c r="A217" s="10"/>
      <c r="B217" s="9"/>
      <c r="C217" s="11" t="s">
        <v>193</v>
      </c>
      <c r="D217" s="12">
        <f>SUM(D11:D216)</f>
        <v>800704181</v>
      </c>
      <c r="E217" s="12">
        <f>SUM(E11:E216)</f>
        <v>734721075</v>
      </c>
      <c r="F217" s="12">
        <f>SUM(F11:F216)</f>
        <v>1535425256</v>
      </c>
    </row>
    <row r="219" spans="1:6">
      <c r="A219" s="38" t="s">
        <v>219</v>
      </c>
      <c r="E219" s="37" t="s">
        <v>217</v>
      </c>
    </row>
    <row r="220" spans="1:6">
      <c r="E220" s="37" t="s">
        <v>218</v>
      </c>
    </row>
    <row r="222" spans="1:6">
      <c r="E222" t="s">
        <v>222</v>
      </c>
    </row>
    <row r="224" spans="1:6">
      <c r="A224" s="38" t="s">
        <v>220</v>
      </c>
      <c r="E224" s="37" t="s">
        <v>221</v>
      </c>
    </row>
  </sheetData>
  <mergeCells count="2">
    <mergeCell ref="A7:F7"/>
    <mergeCell ref="A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dcterms:created xsi:type="dcterms:W3CDTF">2019-08-13T03:57:55Z</dcterms:created>
  <dcterms:modified xsi:type="dcterms:W3CDTF">2019-08-23T07:30:29Z</dcterms:modified>
</cp:coreProperties>
</file>